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kuw\Desktop\"/>
    </mc:Choice>
  </mc:AlternateContent>
  <xr:revisionPtr revIDLastSave="0" documentId="8_{F9A94773-A8B8-4ABF-BB8D-97FCE37F65EE}" xr6:coauthVersionLast="47" xr6:coauthVersionMax="47" xr10:uidLastSave="{00000000-0000-0000-0000-000000000000}"/>
  <bookViews>
    <workbookView xWindow="1980" yWindow="135" windowWidth="22980" windowHeight="15300" xr2:uid="{00000000-000D-0000-FFFF-FFFF00000000}"/>
  </bookViews>
  <sheets>
    <sheet name="フォーム" sheetId="7" r:id="rId1"/>
    <sheet name="記入例" sheetId="6" r:id="rId2"/>
  </sheets>
  <definedNames>
    <definedName name="_xlnm.Print_Area" localSheetId="0">フォーム!$A$1:$BJ$54</definedName>
    <definedName name="_xlnm.Print_Area" localSheetId="1">記入例!$A$1:$BQ$55</definedName>
  </definedNames>
  <calcPr calcId="191029"/>
</workbook>
</file>

<file path=xl/calcChain.xml><?xml version="1.0" encoding="utf-8"?>
<calcChain xmlns="http://schemas.openxmlformats.org/spreadsheetml/2006/main">
  <c r="AM11" i="7" l="1"/>
  <c r="AM41" i="7" s="1"/>
  <c r="BQ39" i="7"/>
  <c r="BP39" i="7"/>
  <c r="BO39" i="7"/>
  <c r="BN39" i="7"/>
  <c r="BM39" i="7"/>
  <c r="BL39" i="7"/>
  <c r="BK39" i="7"/>
  <c r="BQ38" i="7"/>
  <c r="BP38" i="7"/>
  <c r="BO38" i="7"/>
  <c r="BN38" i="7"/>
  <c r="BM38" i="7"/>
  <c r="BL38" i="7"/>
  <c r="BK38" i="7"/>
  <c r="BQ37" i="7"/>
  <c r="BG37" i="7" s="1"/>
  <c r="BP37" i="7"/>
  <c r="BO37" i="7"/>
  <c r="BN37" i="7"/>
  <c r="BM37" i="7"/>
  <c r="BC37" i="7" s="1"/>
  <c r="BL37" i="7"/>
  <c r="BK37" i="7"/>
  <c r="BQ36" i="7"/>
  <c r="BG36" i="7" s="1"/>
  <c r="BP36" i="7"/>
  <c r="BO36" i="7"/>
  <c r="BN36" i="7"/>
  <c r="BM36" i="7"/>
  <c r="BL36" i="7"/>
  <c r="AM11" i="6"/>
  <c r="AM41" i="6" s="1"/>
  <c r="AM44" i="6" s="1"/>
  <c r="AM47" i="6" s="1"/>
  <c r="BC22" i="6" s="1"/>
  <c r="BQ39" i="6"/>
  <c r="BP39" i="6"/>
  <c r="BO39" i="6"/>
  <c r="BN39" i="6"/>
  <c r="BM39" i="6"/>
  <c r="BC39" i="6" s="1"/>
  <c r="BL39" i="6"/>
  <c r="BK39" i="6"/>
  <c r="BQ38" i="6"/>
  <c r="BG38" i="6"/>
  <c r="BP38" i="6"/>
  <c r="BO38" i="6"/>
  <c r="BN38" i="6"/>
  <c r="BC38" i="6" s="1"/>
  <c r="BM38" i="6"/>
  <c r="BL38" i="6"/>
  <c r="BK38" i="6"/>
  <c r="BQ37" i="6"/>
  <c r="BG37" i="6"/>
  <c r="BP37" i="6"/>
  <c r="BF37" i="6" s="1"/>
  <c r="BO37" i="6"/>
  <c r="BN37" i="6"/>
  <c r="BD37" i="6" s="1"/>
  <c r="BM37" i="6"/>
  <c r="BL37" i="6"/>
  <c r="BK37" i="6"/>
  <c r="BQ36" i="6"/>
  <c r="BG36" i="6" s="1"/>
  <c r="BP36" i="6"/>
  <c r="BF36" i="6"/>
  <c r="BO36" i="6"/>
  <c r="BE36" i="6"/>
  <c r="BN36" i="6"/>
  <c r="BD36" i="6" s="1"/>
  <c r="BM36" i="6"/>
  <c r="BL36" i="6"/>
  <c r="BI45" i="6"/>
  <c r="BH45" i="6"/>
  <c r="BG45" i="6"/>
  <c r="BF45" i="6"/>
  <c r="BE45" i="6"/>
  <c r="BD45" i="6"/>
  <c r="BC45" i="6"/>
  <c r="BI44" i="6"/>
  <c r="BH44" i="6"/>
  <c r="BG44" i="6"/>
  <c r="BF44" i="6"/>
  <c r="BE44" i="6"/>
  <c r="BD44" i="6"/>
  <c r="BC44" i="6"/>
  <c r="BI43" i="6"/>
  <c r="BH43" i="6"/>
  <c r="BG43" i="6"/>
  <c r="BF43" i="6"/>
  <c r="BE43" i="6"/>
  <c r="BD43" i="6"/>
  <c r="BC43" i="6"/>
  <c r="BI42" i="6"/>
  <c r="BH42" i="6"/>
  <c r="BG42" i="6"/>
  <c r="BF42" i="6"/>
  <c r="BE42" i="6"/>
  <c r="BD42" i="6"/>
  <c r="BI39" i="6"/>
  <c r="BH39" i="6"/>
  <c r="BG39" i="6"/>
  <c r="BD39" i="6"/>
  <c r="BI38" i="6"/>
  <c r="BH38" i="6"/>
  <c r="BF38" i="6"/>
  <c r="BI37" i="6"/>
  <c r="BH37" i="6"/>
  <c r="BI36" i="6"/>
  <c r="BH36" i="6"/>
  <c r="AD41" i="6"/>
  <c r="AD44" i="6" s="1"/>
  <c r="AD47" i="6" s="1"/>
  <c r="BC18" i="6" s="1"/>
  <c r="AM14" i="7"/>
  <c r="AM38" i="7"/>
  <c r="AM35" i="7"/>
  <c r="AM32" i="7"/>
  <c r="AM29" i="7"/>
  <c r="AM26" i="7"/>
  <c r="AM23" i="7"/>
  <c r="AM20" i="7"/>
  <c r="AM17" i="7"/>
  <c r="AD41" i="7"/>
  <c r="AD44" i="7" s="1"/>
  <c r="BI39" i="7"/>
  <c r="BH39" i="7"/>
  <c r="BG39" i="7"/>
  <c r="BC39" i="7"/>
  <c r="BI38" i="7"/>
  <c r="BH38" i="7"/>
  <c r="BI37" i="7"/>
  <c r="BH37" i="7"/>
  <c r="BE37" i="7"/>
  <c r="BI36" i="7"/>
  <c r="BH36" i="7"/>
  <c r="BD36" i="7"/>
  <c r="BI45" i="7"/>
  <c r="BH45" i="7"/>
  <c r="BG45" i="7"/>
  <c r="BF45" i="7"/>
  <c r="BE45" i="7"/>
  <c r="BD45" i="7"/>
  <c r="BC45" i="7"/>
  <c r="BI44" i="7"/>
  <c r="BH44" i="7"/>
  <c r="BG44" i="7"/>
  <c r="BF44" i="7"/>
  <c r="BE44" i="7"/>
  <c r="BD44" i="7"/>
  <c r="BC44" i="7"/>
  <c r="BI43" i="7"/>
  <c r="BH43" i="7"/>
  <c r="BG43" i="7"/>
  <c r="BF43" i="7"/>
  <c r="BE43" i="7"/>
  <c r="BD43" i="7"/>
  <c r="BC43" i="7"/>
  <c r="BI42" i="7"/>
  <c r="BH42" i="7"/>
  <c r="BG42" i="7"/>
  <c r="BF42" i="7"/>
  <c r="BE42" i="7"/>
  <c r="BD42" i="7"/>
  <c r="AD47" i="7"/>
  <c r="BC18" i="7" s="1"/>
  <c r="BG38" i="7"/>
  <c r="BD38" i="7" l="1"/>
  <c r="BE38" i="7"/>
  <c r="BE39" i="6"/>
  <c r="BF39" i="6"/>
  <c r="BD37" i="7"/>
  <c r="BD38" i="6"/>
  <c r="BD39" i="7"/>
  <c r="BC37" i="6"/>
  <c r="BF39" i="7"/>
  <c r="BE37" i="6"/>
  <c r="BF38" i="7"/>
  <c r="BF37" i="7"/>
  <c r="BF36" i="7"/>
  <c r="BE39" i="7"/>
  <c r="BC38" i="7"/>
  <c r="AM47" i="7"/>
  <c r="BC22" i="7" s="1"/>
  <c r="BK36" i="7" s="1"/>
  <c r="AM44" i="7"/>
  <c r="BE38" i="6"/>
  <c r="BE36" i="7"/>
  <c r="BC30" i="6"/>
  <c r="BK36" i="6"/>
  <c r="BC30" i="7" l="1"/>
  <c r="BC42" i="7" s="1"/>
  <c r="AH53" i="7" s="1"/>
  <c r="BC36" i="7"/>
  <c r="BC42" i="6"/>
  <c r="BC46" i="7" l="1"/>
  <c r="AH53" i="6"/>
  <c r="BC46" i="6"/>
  <c r="BC36" i="6"/>
</calcChain>
</file>

<file path=xl/sharedStrings.xml><?xml version="1.0" encoding="utf-8"?>
<sst xmlns="http://schemas.openxmlformats.org/spreadsheetml/2006/main" count="142" uniqueCount="86">
  <si>
    <t>國和設備工業（株）御中</t>
    <rPh sb="0" eb="2">
      <t>クニカズ</t>
    </rPh>
    <rPh sb="2" eb="4">
      <t>セツビ</t>
    </rPh>
    <rPh sb="4" eb="6">
      <t>コウギョウ</t>
    </rPh>
    <rPh sb="7" eb="8">
      <t>カブ</t>
    </rPh>
    <rPh sb="9" eb="11">
      <t>オンチュウ</t>
    </rPh>
    <phoneticPr fontId="1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</si>
  <si>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</si>
  <si>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作業所名</t>
    <rPh sb="0" eb="2">
      <t>サギョウ</t>
    </rPh>
    <rPh sb="2" eb="3">
      <t>ショ</t>
    </rPh>
    <rPh sb="3" eb="4">
      <t>メイ</t>
    </rPh>
    <phoneticPr fontId="1"/>
  </si>
  <si>
    <t>現金</t>
    <rPh sb="0" eb="2">
      <t>ゲンキン</t>
    </rPh>
    <phoneticPr fontId="1"/>
  </si>
  <si>
    <t>手形</t>
    <rPh sb="0" eb="2">
      <t>テガタ</t>
    </rPh>
    <phoneticPr fontId="1"/>
  </si>
  <si>
    <t>（120日ｻｲﾄ）</t>
    <rPh sb="4" eb="5">
      <t>ヒ</t>
    </rPh>
    <phoneticPr fontId="1"/>
  </si>
  <si>
    <t>％</t>
    <phoneticPr fontId="1"/>
  </si>
  <si>
    <t>契約（請求）金額</t>
    <rPh sb="0" eb="2">
      <t>ケイヤク</t>
    </rPh>
    <rPh sb="3" eb="5">
      <t>セイキュウ</t>
    </rPh>
    <rPh sb="6" eb="8">
      <t>キンガク</t>
    </rPh>
    <phoneticPr fontId="1"/>
  </si>
  <si>
    <t>請求回数</t>
    <rPh sb="0" eb="2">
      <t>セイキュウ</t>
    </rPh>
    <rPh sb="2" eb="4">
      <t>カイスウ</t>
    </rPh>
    <phoneticPr fontId="1"/>
  </si>
  <si>
    <t>住所</t>
    <rPh sb="0" eb="2">
      <t>ジュウショ</t>
    </rPh>
    <phoneticPr fontId="1"/>
  </si>
  <si>
    <t>会社名</t>
    <rPh sb="0" eb="2">
      <t>カイシャ</t>
    </rPh>
    <rPh sb="2" eb="3">
      <t>メイ</t>
    </rPh>
    <phoneticPr fontId="1"/>
  </si>
  <si>
    <t>電話</t>
    <rPh sb="0" eb="2">
      <t>デンワ</t>
    </rPh>
    <phoneticPr fontId="1"/>
  </si>
  <si>
    <t>振込口座</t>
    <rPh sb="0" eb="2">
      <t>フリコミ</t>
    </rPh>
    <rPh sb="2" eb="4">
      <t>コウザ</t>
    </rPh>
    <phoneticPr fontId="1"/>
  </si>
  <si>
    <t>契約 （請求） 金額</t>
    <rPh sb="0" eb="2">
      <t>ケイヤク</t>
    </rPh>
    <rPh sb="4" eb="6">
      <t>セイキュウ</t>
    </rPh>
    <rPh sb="8" eb="10">
      <t>キンガク</t>
    </rPh>
    <phoneticPr fontId="1"/>
  </si>
  <si>
    <t>（Ａ×10％）</t>
  </si>
  <si>
    <t>（Ｂ＋Ｅ）</t>
  </si>
  <si>
    <t>累計保留金額</t>
    <phoneticPr fontId="1"/>
  </si>
  <si>
    <t>Ｄ</t>
    <phoneticPr fontId="1"/>
  </si>
  <si>
    <t>今 回 支 払 額</t>
    <phoneticPr fontId="1"/>
  </si>
  <si>
    <t>合 計 支 払 額</t>
    <phoneticPr fontId="1"/>
  </si>
  <si>
    <t>内　訳　・　項　目</t>
    <rPh sb="0" eb="1">
      <t>ウチ</t>
    </rPh>
    <rPh sb="2" eb="3">
      <t>ヤク</t>
    </rPh>
    <rPh sb="6" eb="7">
      <t>コウ</t>
    </rPh>
    <rPh sb="8" eb="9">
      <t>メ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</si>
  <si>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</si>
  <si>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</si>
  <si>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　価</t>
    <rPh sb="0" eb="1">
      <t>タン</t>
    </rPh>
    <rPh sb="2" eb="3">
      <t>アタイ</t>
    </rPh>
    <phoneticPr fontId="1"/>
  </si>
  <si>
    <t>金　　　額</t>
    <rPh sb="0" eb="1">
      <t>キン</t>
    </rPh>
    <rPh sb="4" eb="5">
      <t>ガク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</si>
  <si>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</si>
  <si>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</si>
  <si>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</si>
  <si>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業者コード</t>
    <rPh sb="0" eb="2">
      <t>ギョウシャ</t>
    </rPh>
    <phoneticPr fontId="1"/>
  </si>
  <si>
    <t>（消費税込）</t>
    <rPh sb="1" eb="4">
      <t>ショウヒゼイ</t>
    </rPh>
    <rPh sb="4" eb="5">
      <t>コ</t>
    </rPh>
    <phoneticPr fontId="1"/>
  </si>
  <si>
    <t>出来高</t>
    <rPh sb="0" eb="3">
      <t>デキダカ</t>
    </rPh>
    <phoneticPr fontId="1"/>
  </si>
  <si>
    <t>式</t>
    <rPh sb="0" eb="1">
      <t>シキ</t>
    </rPh>
    <phoneticPr fontId="1"/>
  </si>
  <si>
    <t>本社</t>
    <rPh sb="0" eb="2">
      <t>ホンシャ</t>
    </rPh>
    <phoneticPr fontId="1"/>
  </si>
  <si>
    <t>作業所</t>
    <rPh sb="0" eb="2">
      <t>サギョウ</t>
    </rPh>
    <rPh sb="2" eb="3">
      <t>ショ</t>
    </rPh>
    <phoneticPr fontId="1"/>
  </si>
  <si>
    <t>外注 ・ 材 ・ 労務 ・ 経</t>
    <rPh sb="0" eb="2">
      <t>ガイチュウ</t>
    </rPh>
    <rPh sb="5" eb="6">
      <t>ザイ</t>
    </rPh>
    <rPh sb="9" eb="11">
      <t>ロウム</t>
    </rPh>
    <rPh sb="14" eb="15">
      <t>キョウ</t>
    </rPh>
    <phoneticPr fontId="1"/>
  </si>
  <si>
    <t>※記入上の注意</t>
    <rPh sb="1" eb="3">
      <t>キニュウ</t>
    </rPh>
    <rPh sb="3" eb="4">
      <t>ジョウ</t>
    </rPh>
    <rPh sb="5" eb="7">
      <t>チュウイ</t>
    </rPh>
    <phoneticPr fontId="1"/>
  </si>
  <si>
    <t>合　　計</t>
    <rPh sb="0" eb="1">
      <t>ゴウ</t>
    </rPh>
    <rPh sb="3" eb="4">
      <t>ケイ</t>
    </rPh>
    <phoneticPr fontId="1"/>
  </si>
  <si>
    <t>〒</t>
    <phoneticPr fontId="1"/>
  </si>
  <si>
    <t>ＦＡＸ</t>
    <phoneticPr fontId="1"/>
  </si>
  <si>
    <t>％</t>
    <phoneticPr fontId="1"/>
  </si>
  <si>
    <t>Ａ</t>
    <phoneticPr fontId="1"/>
  </si>
  <si>
    <t>累計出来高金額</t>
    <phoneticPr fontId="1"/>
  </si>
  <si>
    <t>Ｂ</t>
    <phoneticPr fontId="1"/>
  </si>
  <si>
    <t>前回迄支払済額</t>
    <phoneticPr fontId="1"/>
  </si>
  <si>
    <t>Ｃ</t>
    <phoneticPr fontId="1"/>
  </si>
  <si>
    <t>今回支払可能額</t>
    <phoneticPr fontId="1"/>
  </si>
  <si>
    <t>Ｄ</t>
    <phoneticPr fontId="1"/>
  </si>
  <si>
    <t>累計保留金額</t>
    <phoneticPr fontId="1"/>
  </si>
  <si>
    <t>Ｅ</t>
    <phoneticPr fontId="1"/>
  </si>
  <si>
    <t>Ｆ</t>
    <phoneticPr fontId="1"/>
  </si>
  <si>
    <t>合 計 支 払 額</t>
    <phoneticPr fontId="1"/>
  </si>
  <si>
    <t>％</t>
    <phoneticPr fontId="1"/>
  </si>
  <si>
    <t>　（消費税込）</t>
    <phoneticPr fontId="1"/>
  </si>
  <si>
    <t>　※支払額</t>
    <rPh sb="2" eb="4">
      <t>シハラ</t>
    </rPh>
    <rPh sb="4" eb="5">
      <t>ガク</t>
    </rPh>
    <phoneticPr fontId="1"/>
  </si>
  <si>
    <t>△□新築工事</t>
    <rPh sb="2" eb="4">
      <t>シンチク</t>
    </rPh>
    <rPh sb="4" eb="6">
      <t>コウジ</t>
    </rPh>
    <phoneticPr fontId="1"/>
  </si>
  <si>
    <t>那覇市○町×－×－×</t>
    <rPh sb="0" eb="4">
      <t>ナハシマル</t>
    </rPh>
    <rPh sb="4" eb="5">
      <t>マチ</t>
    </rPh>
    <phoneticPr fontId="1"/>
  </si>
  <si>
    <r>
      <t>請　　求　　書　の　</t>
    </r>
    <r>
      <rPr>
        <b/>
        <sz val="20"/>
        <color indexed="10"/>
        <rFont val="ＭＳ Ｐ明朝"/>
        <family val="1"/>
        <charset val="128"/>
      </rPr>
      <t>記　入　例</t>
    </r>
    <rPh sb="0" eb="1">
      <t>ショウ</t>
    </rPh>
    <rPh sb="3" eb="4">
      <t>モトム</t>
    </rPh>
    <rPh sb="6" eb="7">
      <t>ショ</t>
    </rPh>
    <rPh sb="10" eb="11">
      <t>キ</t>
    </rPh>
    <rPh sb="12" eb="13">
      <t>イリ</t>
    </rPh>
    <rPh sb="14" eb="15">
      <t>レイ</t>
    </rPh>
    <phoneticPr fontId="1"/>
  </si>
  <si>
    <t>契約番号</t>
    <rPh sb="0" eb="2">
      <t>ケイヤク</t>
    </rPh>
    <rPh sb="2" eb="4">
      <t>バンゴウ</t>
    </rPh>
    <phoneticPr fontId="1"/>
  </si>
  <si>
    <t>１．※欄は当社使用欄ですので、記入しないで下さい。</t>
    <rPh sb="3" eb="4">
      <t>ラン</t>
    </rPh>
    <rPh sb="5" eb="7">
      <t>トウシャ</t>
    </rPh>
    <rPh sb="7" eb="9">
      <t>シヨウ</t>
    </rPh>
    <rPh sb="9" eb="10">
      <t>ラン</t>
    </rPh>
    <rPh sb="15" eb="17">
      <t>キニュウ</t>
    </rPh>
    <rPh sb="21" eb="22">
      <t>クダ</t>
    </rPh>
    <phoneticPr fontId="1"/>
  </si>
  <si>
    <t>○×株式会社</t>
    <rPh sb="2" eb="6">
      <t>カブシキカイシャ</t>
    </rPh>
    <phoneticPr fontId="1"/>
  </si>
  <si>
    <t>普通預金　××××</t>
    <rPh sb="0" eb="2">
      <t>フツウ</t>
    </rPh>
    <rPh sb="2" eb="4">
      <t>ヨキン</t>
    </rPh>
    <phoneticPr fontId="1"/>
  </si>
  <si>
    <t>○○銀行　○支店</t>
    <rPh sb="2" eb="4">
      <t>ギンコウ</t>
    </rPh>
    <rPh sb="6" eb="8">
      <t>シテン</t>
    </rPh>
    <phoneticPr fontId="1"/>
  </si>
  <si>
    <t>　　○×工事</t>
    <rPh sb="4" eb="6">
      <t>コウジ</t>
    </rPh>
    <phoneticPr fontId="1"/>
  </si>
  <si>
    <t>（Ａ－Ｂ）</t>
    <phoneticPr fontId="1"/>
  </si>
  <si>
    <t>※コード</t>
    <phoneticPr fontId="1"/>
  </si>
  <si>
    <t>㊞</t>
    <phoneticPr fontId="1"/>
  </si>
  <si>
    <t>※コード</t>
    <phoneticPr fontId="1"/>
  </si>
  <si>
    <t>％</t>
    <phoneticPr fontId="1"/>
  </si>
  <si>
    <t>　（消費税込）</t>
    <phoneticPr fontId="1"/>
  </si>
  <si>
    <t>Ｆ</t>
    <phoneticPr fontId="1"/>
  </si>
  <si>
    <t>請　　　求　　　書</t>
    <rPh sb="0" eb="1">
      <t>ショウ</t>
    </rPh>
    <rPh sb="4" eb="5">
      <t>モトム</t>
    </rPh>
    <rPh sb="8" eb="9">
      <t>ショ</t>
    </rPh>
    <phoneticPr fontId="1"/>
  </si>
  <si>
    <r>
      <t>（Ｃ－Ｄ）</t>
    </r>
    <r>
      <rPr>
        <sz val="8"/>
        <rFont val="ＭＳ Ｐ明朝"/>
        <family val="1"/>
        <charset val="128"/>
      </rPr>
      <t>千円以下切捨</t>
    </r>
    <rPh sb="5" eb="7">
      <t>センエン</t>
    </rPh>
    <rPh sb="7" eb="9">
      <t>イカ</t>
    </rPh>
    <rPh sb="9" eb="11">
      <t>キリス</t>
    </rPh>
    <phoneticPr fontId="1"/>
  </si>
  <si>
    <r>
      <t>２．請求書は３枚作成し、</t>
    </r>
    <r>
      <rPr>
        <sz val="10"/>
        <color indexed="10"/>
        <rFont val="ＭＳ Ｐ明朝"/>
        <family val="1"/>
        <charset val="128"/>
      </rPr>
      <t>２枚提出</t>
    </r>
    <r>
      <rPr>
        <sz val="10"/>
        <rFont val="ＭＳ Ｐ明朝"/>
        <family val="1"/>
        <charset val="128"/>
      </rPr>
      <t>して下さい。（１枚は御社控）</t>
    </r>
    <r>
      <rPr>
        <sz val="11"/>
        <rFont val="ＭＳ Ｐゴシック"/>
        <family val="3"/>
        <charset val="128"/>
      </rPr>
      <t/>
    </r>
    <rPh sb="2" eb="5">
      <t>セイキュウショ</t>
    </rPh>
    <rPh sb="7" eb="8">
      <t>マイ</t>
    </rPh>
    <rPh sb="8" eb="10">
      <t>サクセイ</t>
    </rPh>
    <rPh sb="13" eb="14">
      <t>マイ</t>
    </rPh>
    <rPh sb="14" eb="16">
      <t>テイシュツ</t>
    </rPh>
    <rPh sb="18" eb="19">
      <t>クダ</t>
    </rPh>
    <rPh sb="24" eb="25">
      <t>マイ</t>
    </rPh>
    <rPh sb="26" eb="28">
      <t>オンシャ</t>
    </rPh>
    <rPh sb="28" eb="29">
      <t>ヒカ</t>
    </rPh>
    <phoneticPr fontId="1"/>
  </si>
  <si>
    <r>
      <t>３．契約していない工事は、</t>
    </r>
    <r>
      <rPr>
        <sz val="10"/>
        <color indexed="10"/>
        <rFont val="ＭＳ Ｐ明朝"/>
        <family val="1"/>
        <charset val="128"/>
      </rPr>
      <t>内訳書</t>
    </r>
    <r>
      <rPr>
        <sz val="10"/>
        <rFont val="ＭＳ Ｐ明朝"/>
        <family val="1"/>
        <charset val="128"/>
      </rPr>
      <t>を提出して下さい。</t>
    </r>
    <rPh sb="2" eb="4">
      <t>ケイヤク</t>
    </rPh>
    <rPh sb="9" eb="11">
      <t>コウジ</t>
    </rPh>
    <rPh sb="13" eb="15">
      <t>ウチワケ</t>
    </rPh>
    <rPh sb="15" eb="16">
      <t>ショ</t>
    </rPh>
    <rPh sb="17" eb="19">
      <t>テイシュツ</t>
    </rPh>
    <rPh sb="21" eb="22">
      <t>クダ</t>
    </rPh>
    <phoneticPr fontId="1"/>
  </si>
  <si>
    <r>
      <t>（</t>
    </r>
    <r>
      <rPr>
        <sz val="11"/>
        <color indexed="10"/>
        <rFont val="ＭＳ Ｐ明朝"/>
        <family val="1"/>
        <charset val="128"/>
      </rPr>
      <t>赤枠欄</t>
    </r>
    <r>
      <rPr>
        <sz val="11"/>
        <rFont val="ＭＳ Ｐ明朝"/>
        <family val="1"/>
        <charset val="128"/>
      </rPr>
      <t>を記入して下さい。）</t>
    </r>
    <rPh sb="1" eb="2">
      <t>アカ</t>
    </rPh>
    <rPh sb="2" eb="3">
      <t>ワク</t>
    </rPh>
    <rPh sb="3" eb="4">
      <t>ラン</t>
    </rPh>
    <rPh sb="5" eb="7">
      <t>キニュウ</t>
    </rPh>
    <rPh sb="9" eb="10">
      <t>クダ</t>
    </rPh>
    <phoneticPr fontId="1"/>
  </si>
  <si>
    <t>098-860-××××</t>
    <phoneticPr fontId="1"/>
  </si>
  <si>
    <t>900-0000</t>
    <phoneticPr fontId="1"/>
  </si>
  <si>
    <t>㊞</t>
    <phoneticPr fontId="1"/>
  </si>
  <si>
    <t>工事コード</t>
    <rPh sb="0" eb="2">
      <t>コウジ</t>
    </rPh>
    <phoneticPr fontId="1"/>
  </si>
  <si>
    <t>登録番号</t>
    <rPh sb="0" eb="2">
      <t>トウロク</t>
    </rPh>
    <rPh sb="2" eb="4">
      <t>バンゴウ</t>
    </rPh>
    <phoneticPr fontId="1"/>
  </si>
  <si>
    <t>T</t>
    <phoneticPr fontId="1"/>
  </si>
  <si>
    <r>
      <t>２．請求書は３枚作成し、</t>
    </r>
    <r>
      <rPr>
        <sz val="10"/>
        <color rgb="FFFF0000"/>
        <rFont val="ＭＳ Ｐ明朝"/>
        <family val="1"/>
        <charset val="128"/>
      </rPr>
      <t>２枚提出</t>
    </r>
    <r>
      <rPr>
        <sz val="10"/>
        <rFont val="ＭＳ Ｐ明朝"/>
        <family val="1"/>
        <charset val="128"/>
      </rPr>
      <t>して下さい。（１枚は御社控）</t>
    </r>
    <r>
      <rPr>
        <sz val="11"/>
        <rFont val="ＭＳ Ｐゴシック"/>
        <family val="3"/>
        <charset val="128"/>
      </rPr>
      <t/>
    </r>
    <rPh sb="2" eb="5">
      <t>セイキュウショ</t>
    </rPh>
    <rPh sb="7" eb="8">
      <t>マイ</t>
    </rPh>
    <rPh sb="8" eb="10">
      <t>サクセイ</t>
    </rPh>
    <rPh sb="13" eb="14">
      <t>マイ</t>
    </rPh>
    <rPh sb="14" eb="16">
      <t>テイシュツ</t>
    </rPh>
    <rPh sb="18" eb="19">
      <t>クダ</t>
    </rPh>
    <rPh sb="24" eb="25">
      <t>マイ</t>
    </rPh>
    <rPh sb="26" eb="28">
      <t>オンシャ</t>
    </rPh>
    <rPh sb="28" eb="29">
      <t>ヒカ</t>
    </rPh>
    <phoneticPr fontId="1"/>
  </si>
  <si>
    <r>
      <t>３．契約していない工事は、</t>
    </r>
    <r>
      <rPr>
        <sz val="10"/>
        <color rgb="FFFF0000"/>
        <rFont val="ＭＳ Ｐ明朝"/>
        <family val="1"/>
        <charset val="128"/>
      </rPr>
      <t>内訳書</t>
    </r>
    <r>
      <rPr>
        <sz val="10"/>
        <rFont val="ＭＳ Ｐ明朝"/>
        <family val="1"/>
        <charset val="128"/>
      </rPr>
      <t>を提出して下さい。</t>
    </r>
    <rPh sb="2" eb="4">
      <t>ケイヤク</t>
    </rPh>
    <rPh sb="9" eb="11">
      <t>コウジ</t>
    </rPh>
    <rPh sb="13" eb="15">
      <t>ウチワケ</t>
    </rPh>
    <rPh sb="15" eb="16">
      <t>ショ</t>
    </rPh>
    <rPh sb="17" eb="19">
      <t>テイシュツ</t>
    </rPh>
    <rPh sb="21" eb="22">
      <t>クダ</t>
    </rPh>
    <phoneticPr fontId="1"/>
  </si>
  <si>
    <t xml:space="preserve">消 費 税  ( 10% )     </t>
    <rPh sb="0" eb="1">
      <t>ケ</t>
    </rPh>
    <rPh sb="2" eb="3">
      <t>ヒ</t>
    </rPh>
    <rPh sb="4" eb="5">
      <t>ゼイ</t>
    </rPh>
    <phoneticPr fontId="1"/>
  </si>
  <si>
    <t xml:space="preserve">    合　   計</t>
    <rPh sb="4" eb="5">
      <t>ゴウ</t>
    </rPh>
    <rPh sb="9" eb="10">
      <t>ケイ</t>
    </rPh>
    <phoneticPr fontId="1"/>
  </si>
  <si>
    <t>小　   計  (10%対象)</t>
    <rPh sb="0" eb="1">
      <t>ショウ</t>
    </rPh>
    <rPh sb="5" eb="6">
      <t>ケイ</t>
    </rPh>
    <rPh sb="12" eb="14">
      <t>タイショウ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</si>
</sst>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0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1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10"/>
      </bottom>
      <diagonal/>
    </border>
    <border>
      <left/>
      <right style="thin">
        <color indexed="64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64"/>
      </bottom>
      <diagonal/>
    </border>
    <border>
      <left style="thin">
        <color indexed="10"/>
      </left>
      <right/>
      <top style="thin">
        <color indexed="64"/>
      </top>
      <bottom/>
      <diagonal/>
    </border>
    <border>
      <left style="thin">
        <color indexed="10"/>
      </left>
      <right/>
      <top/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/>
      <top style="thin">
        <color indexed="64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10"/>
      </bottom>
      <diagonal/>
    </border>
    <border>
      <left/>
      <right style="thin">
        <color indexed="10"/>
      </right>
      <top style="thin">
        <color indexed="64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10"/>
      </bottom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/>
      <diagonal/>
    </border>
    <border>
      <left style="thin">
        <color indexed="64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1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10"/>
      </top>
      <bottom/>
      <diagonal/>
    </border>
    <border>
      <left style="thin">
        <color indexed="10"/>
      </left>
      <right style="thin">
        <color indexed="64"/>
      </right>
      <top style="thin">
        <color indexed="10"/>
      </top>
      <bottom/>
      <diagonal/>
    </border>
    <border>
      <left style="thin">
        <color indexed="1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1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</borders>
  <cellStyleXfs count="1">
    <xf numFmtId="0" fontId="0" fillId="0" borderId="0">
      <alignment vertical="center"/>
    </xf>
  </cellStyleXfs>
  <cellXfs count="29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6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2" borderId="2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6" fillId="2" borderId="2" xfId="0" applyFont="1" applyFill="1" applyBorder="1" applyAlignment="1">
      <alignment vertical="center" shrinkToFit="1"/>
    </xf>
    <xf numFmtId="0" fontId="3" fillId="2" borderId="8" xfId="0" applyFont="1" applyFill="1" applyBorder="1">
      <alignment vertical="center"/>
    </xf>
    <xf numFmtId="0" fontId="7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6" fillId="2" borderId="4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6" fillId="2" borderId="4" xfId="0" applyFont="1" applyFill="1" applyBorder="1" applyAlignment="1">
      <alignment vertical="center" shrinkToFit="1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0" xfId="0" applyFont="1" applyBorder="1">
      <alignment vertical="center"/>
    </xf>
    <xf numFmtId="0" fontId="6" fillId="3" borderId="2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6" fillId="3" borderId="2" xfId="0" applyFont="1" applyFill="1" applyBorder="1" applyAlignment="1">
      <alignment vertical="center" shrinkToFit="1"/>
    </xf>
    <xf numFmtId="0" fontId="3" fillId="3" borderId="8" xfId="0" applyFont="1" applyFill="1" applyBorder="1">
      <alignment vertical="center"/>
    </xf>
    <xf numFmtId="0" fontId="7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6" fillId="3" borderId="4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6" fillId="3" borderId="4" xfId="0" applyFont="1" applyFill="1" applyBorder="1" applyAlignment="1">
      <alignment vertical="center" shrinkToFit="1"/>
    </xf>
    <xf numFmtId="0" fontId="3" fillId="3" borderId="5" xfId="0" applyFont="1" applyFill="1" applyBorder="1">
      <alignment vertical="center"/>
    </xf>
    <xf numFmtId="49" fontId="3" fillId="0" borderId="0" xfId="0" applyNumberFormat="1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>
      <alignment vertical="center"/>
    </xf>
    <xf numFmtId="0" fontId="4" fillId="0" borderId="7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0" xfId="0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3" borderId="4" xfId="0" applyFont="1" applyFill="1" applyBorder="1" applyAlignment="1">
      <alignment vertical="center" shrinkToFit="1"/>
    </xf>
    <xf numFmtId="0" fontId="5" fillId="3" borderId="5" xfId="0" applyFont="1" applyFill="1" applyBorder="1" applyAlignment="1">
      <alignment vertical="center" shrinkToFit="1"/>
    </xf>
    <xf numFmtId="176" fontId="6" fillId="3" borderId="18" xfId="0" applyNumberFormat="1" applyFont="1" applyFill="1" applyBorder="1">
      <alignment vertical="center"/>
    </xf>
    <xf numFmtId="176" fontId="6" fillId="3" borderId="2" xfId="0" applyNumberFormat="1" applyFont="1" applyFill="1" applyBorder="1">
      <alignment vertical="center"/>
    </xf>
    <xf numFmtId="176" fontId="6" fillId="3" borderId="4" xfId="0" applyNumberFormat="1" applyFont="1" applyFill="1" applyBorder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/>
    </xf>
    <xf numFmtId="0" fontId="6" fillId="3" borderId="4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10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 shrinkToFit="1"/>
    </xf>
    <xf numFmtId="49" fontId="6" fillId="0" borderId="52" xfId="0" applyNumberFormat="1" applyFont="1" applyBorder="1" applyAlignment="1">
      <alignment horizontal="center" vertical="center" shrinkToFit="1"/>
    </xf>
    <xf numFmtId="49" fontId="6" fillId="0" borderId="54" xfId="0" applyNumberFormat="1" applyFont="1" applyBorder="1" applyAlignment="1">
      <alignment horizontal="center" vertical="center" shrinkToFit="1"/>
    </xf>
    <xf numFmtId="49" fontId="6" fillId="0" borderId="55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49" fontId="6" fillId="0" borderId="60" xfId="0" applyNumberFormat="1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49" fontId="6" fillId="0" borderId="61" xfId="0" applyNumberFormat="1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7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22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23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2" fillId="0" borderId="34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2" fillId="0" borderId="13" xfId="0" applyFont="1" applyBorder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14" fillId="0" borderId="49" xfId="0" applyFont="1" applyBorder="1">
      <alignment vertical="center"/>
    </xf>
    <xf numFmtId="0" fontId="14" fillId="0" borderId="13" xfId="0" applyFont="1" applyBorder="1">
      <alignment vertical="center"/>
    </xf>
    <xf numFmtId="0" fontId="14" fillId="0" borderId="14" xfId="0" applyFont="1" applyBorder="1">
      <alignment vertical="center"/>
    </xf>
    <xf numFmtId="0" fontId="14" fillId="0" borderId="6" xfId="0" applyFont="1" applyBorder="1">
      <alignment vertical="center"/>
    </xf>
    <xf numFmtId="0" fontId="14" fillId="0" borderId="0" xfId="0" applyFont="1">
      <alignment vertical="center"/>
    </xf>
    <xf numFmtId="0" fontId="14" fillId="0" borderId="9" xfId="0" applyFont="1" applyBorder="1">
      <alignment vertical="center"/>
    </xf>
    <xf numFmtId="0" fontId="14" fillId="0" borderId="22" xfId="0" applyFont="1" applyBorder="1">
      <alignment vertical="center"/>
    </xf>
    <xf numFmtId="0" fontId="14" fillId="0" borderId="10" xfId="0" applyFont="1" applyBorder="1">
      <alignment vertical="center"/>
    </xf>
    <xf numFmtId="0" fontId="14" fillId="0" borderId="11" xfId="0" applyFont="1" applyBorder="1">
      <alignment vertical="center"/>
    </xf>
    <xf numFmtId="0" fontId="11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5" fillId="2" borderId="4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vertical="center" shrinkToFit="1"/>
    </xf>
    <xf numFmtId="176" fontId="6" fillId="2" borderId="18" xfId="0" applyNumberFormat="1" applyFont="1" applyFill="1" applyBorder="1">
      <alignment vertical="center"/>
    </xf>
    <xf numFmtId="176" fontId="6" fillId="2" borderId="2" xfId="0" applyNumberFormat="1" applyFont="1" applyFill="1" applyBorder="1">
      <alignment vertical="center"/>
    </xf>
    <xf numFmtId="176" fontId="6" fillId="2" borderId="4" xfId="0" applyNumberFormat="1" applyFont="1" applyFill="1" applyBorder="1">
      <alignment vertical="center"/>
    </xf>
    <xf numFmtId="0" fontId="5" fillId="0" borderId="42" xfId="0" applyFont="1" applyBorder="1" applyAlignment="1">
      <alignment horizontal="center" vertical="center" shrinkToFit="1"/>
    </xf>
    <xf numFmtId="0" fontId="4" fillId="0" borderId="2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24" xfId="0" applyFont="1" applyBorder="1">
      <alignment vertical="center"/>
    </xf>
    <xf numFmtId="0" fontId="14" fillId="0" borderId="7" xfId="0" applyFont="1" applyBorder="1">
      <alignment vertical="center"/>
    </xf>
    <xf numFmtId="0" fontId="14" fillId="0" borderId="3" xfId="0" applyFont="1" applyBorder="1">
      <alignment vertical="center"/>
    </xf>
    <xf numFmtId="0" fontId="14" fillId="0" borderId="4" xfId="0" applyFont="1" applyBorder="1">
      <alignment vertical="center"/>
    </xf>
    <xf numFmtId="0" fontId="14" fillId="0" borderId="5" xfId="0" applyFont="1" applyBorder="1">
      <alignment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4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17" fillId="0" borderId="58" xfId="0" applyFont="1" applyBorder="1">
      <alignment vertical="center"/>
    </xf>
    <xf numFmtId="0" fontId="17" fillId="0" borderId="60" xfId="0" applyFont="1" applyBorder="1">
      <alignment vertical="center"/>
    </xf>
    <xf numFmtId="0" fontId="17" fillId="0" borderId="62" xfId="0" applyFont="1" applyBorder="1">
      <alignment vertical="center"/>
    </xf>
    <xf numFmtId="0" fontId="17" fillId="0" borderId="63" xfId="0" applyFont="1" applyBorder="1">
      <alignment vertical="center"/>
    </xf>
    <xf numFmtId="0" fontId="17" fillId="0" borderId="59" xfId="0" applyFont="1" applyBorder="1">
      <alignment vertical="center"/>
    </xf>
    <xf numFmtId="0" fontId="17" fillId="0" borderId="61" xfId="0" applyFont="1" applyBorder="1">
      <alignment vertical="center"/>
    </xf>
    <xf numFmtId="0" fontId="4" fillId="0" borderId="11" xfId="0" applyFont="1" applyBorder="1">
      <alignment vertical="center"/>
    </xf>
    <xf numFmtId="0" fontId="12" fillId="0" borderId="15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10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" fillId="0" borderId="1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10</xdr:row>
      <xdr:rowOff>28575</xdr:rowOff>
    </xdr:from>
    <xdr:to>
      <xdr:col>41</xdr:col>
      <xdr:colOff>0</xdr:colOff>
      <xdr:row>49</xdr:row>
      <xdr:rowOff>0</xdr:rowOff>
    </xdr:to>
    <xdr:sp macro="" textlink="">
      <xdr:nvSpPr>
        <xdr:cNvPr id="4153" name="Line 1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>
          <a:spLocks noChangeShapeType="1"/>
        </xdr:cNvSpPr>
      </xdr:nvSpPr>
      <xdr:spPr bwMode="auto">
        <a:xfrm>
          <a:off x="7096125" y="2124075"/>
          <a:ext cx="0" cy="36861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10</xdr:row>
      <xdr:rowOff>0</xdr:rowOff>
    </xdr:from>
    <xdr:to>
      <xdr:col>43</xdr:col>
      <xdr:colOff>0</xdr:colOff>
      <xdr:row>49</xdr:row>
      <xdr:rowOff>19050</xdr:rowOff>
    </xdr:to>
    <xdr:sp macro="" textlink="">
      <xdr:nvSpPr>
        <xdr:cNvPr id="4154" name="Line 2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>
          <a:spLocks noChangeShapeType="1"/>
        </xdr:cNvSpPr>
      </xdr:nvSpPr>
      <xdr:spPr bwMode="auto">
        <a:xfrm>
          <a:off x="7381875" y="2095500"/>
          <a:ext cx="0" cy="37338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49</xdr:row>
      <xdr:rowOff>0</xdr:rowOff>
    </xdr:to>
    <xdr:sp macro="" textlink="">
      <xdr:nvSpPr>
        <xdr:cNvPr id="4155" name="Line 3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>
          <a:spLocks noChangeShapeType="1"/>
        </xdr:cNvSpPr>
      </xdr:nvSpPr>
      <xdr:spPr bwMode="auto">
        <a:xfrm>
          <a:off x="5924550" y="2095500"/>
          <a:ext cx="0" cy="3714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10</xdr:row>
      <xdr:rowOff>9525</xdr:rowOff>
    </xdr:from>
    <xdr:to>
      <xdr:col>32</xdr:col>
      <xdr:colOff>0</xdr:colOff>
      <xdr:row>49</xdr:row>
      <xdr:rowOff>0</xdr:rowOff>
    </xdr:to>
    <xdr:sp macro="" textlink="">
      <xdr:nvSpPr>
        <xdr:cNvPr id="4156" name="Line 4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>
          <a:spLocks noChangeShapeType="1"/>
        </xdr:cNvSpPr>
      </xdr:nvSpPr>
      <xdr:spPr bwMode="auto">
        <a:xfrm>
          <a:off x="5638800" y="2105025"/>
          <a:ext cx="0" cy="3705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10</xdr:row>
      <xdr:rowOff>9525</xdr:rowOff>
    </xdr:from>
    <xdr:to>
      <xdr:col>27</xdr:col>
      <xdr:colOff>0</xdr:colOff>
      <xdr:row>39</xdr:row>
      <xdr:rowOff>85725</xdr:rowOff>
    </xdr:to>
    <xdr:sp macro="" textlink="">
      <xdr:nvSpPr>
        <xdr:cNvPr id="4157" name="Line 5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>
          <a:spLocks noChangeShapeType="1"/>
        </xdr:cNvSpPr>
      </xdr:nvSpPr>
      <xdr:spPr bwMode="auto">
        <a:xfrm>
          <a:off x="4829175" y="2105025"/>
          <a:ext cx="0" cy="28384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17</xdr:row>
      <xdr:rowOff>0</xdr:rowOff>
    </xdr:from>
    <xdr:to>
      <xdr:col>59</xdr:col>
      <xdr:colOff>0</xdr:colOff>
      <xdr:row>33</xdr:row>
      <xdr:rowOff>0</xdr:rowOff>
    </xdr:to>
    <xdr:sp macro="" textlink="">
      <xdr:nvSpPr>
        <xdr:cNvPr id="4158" name="Line 6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>
          <a:spLocks noChangeShapeType="1"/>
        </xdr:cNvSpPr>
      </xdr:nvSpPr>
      <xdr:spPr bwMode="auto">
        <a:xfrm>
          <a:off x="9934575" y="2762250"/>
          <a:ext cx="0" cy="15240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9525</xdr:colOff>
      <xdr:row>17</xdr:row>
      <xdr:rowOff>0</xdr:rowOff>
    </xdr:from>
    <xdr:to>
      <xdr:col>57</xdr:col>
      <xdr:colOff>9525</xdr:colOff>
      <xdr:row>33</xdr:row>
      <xdr:rowOff>0</xdr:rowOff>
    </xdr:to>
    <xdr:sp macro="" textlink="">
      <xdr:nvSpPr>
        <xdr:cNvPr id="4159" name="Line 7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>
          <a:spLocks noChangeShapeType="1"/>
        </xdr:cNvSpPr>
      </xdr:nvSpPr>
      <xdr:spPr bwMode="auto">
        <a:xfrm>
          <a:off x="9658350" y="2762250"/>
          <a:ext cx="0" cy="15240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35</xdr:row>
      <xdr:rowOff>9525</xdr:rowOff>
    </xdr:from>
    <xdr:to>
      <xdr:col>59</xdr:col>
      <xdr:colOff>0</xdr:colOff>
      <xdr:row>38</xdr:row>
      <xdr:rowOff>85725</xdr:rowOff>
    </xdr:to>
    <xdr:sp macro="" textlink="">
      <xdr:nvSpPr>
        <xdr:cNvPr id="4160" name="Line 8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>
          <a:spLocks noChangeShapeType="1"/>
        </xdr:cNvSpPr>
      </xdr:nvSpPr>
      <xdr:spPr bwMode="auto">
        <a:xfrm>
          <a:off x="9934575" y="4486275"/>
          <a:ext cx="0" cy="3619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9525</xdr:colOff>
      <xdr:row>35</xdr:row>
      <xdr:rowOff>9525</xdr:rowOff>
    </xdr:from>
    <xdr:to>
      <xdr:col>57</xdr:col>
      <xdr:colOff>9525</xdr:colOff>
      <xdr:row>39</xdr:row>
      <xdr:rowOff>0</xdr:rowOff>
    </xdr:to>
    <xdr:sp macro="" textlink="">
      <xdr:nvSpPr>
        <xdr:cNvPr id="4161" name="Line 9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>
          <a:spLocks noChangeShapeType="1"/>
        </xdr:cNvSpPr>
      </xdr:nvSpPr>
      <xdr:spPr bwMode="auto">
        <a:xfrm>
          <a:off x="9658350" y="4486275"/>
          <a:ext cx="0" cy="3714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41</xdr:row>
      <xdr:rowOff>9525</xdr:rowOff>
    </xdr:from>
    <xdr:to>
      <xdr:col>59</xdr:col>
      <xdr:colOff>0</xdr:colOff>
      <xdr:row>49</xdr:row>
      <xdr:rowOff>9525</xdr:rowOff>
    </xdr:to>
    <xdr:sp macro="" textlink="">
      <xdr:nvSpPr>
        <xdr:cNvPr id="4162" name="Line 10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>
          <a:spLocks noChangeShapeType="1"/>
        </xdr:cNvSpPr>
      </xdr:nvSpPr>
      <xdr:spPr bwMode="auto">
        <a:xfrm>
          <a:off x="9934575" y="5057775"/>
          <a:ext cx="0" cy="7620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41</xdr:row>
      <xdr:rowOff>9525</xdr:rowOff>
    </xdr:from>
    <xdr:to>
      <xdr:col>57</xdr:col>
      <xdr:colOff>0</xdr:colOff>
      <xdr:row>49</xdr:row>
      <xdr:rowOff>0</xdr:rowOff>
    </xdr:to>
    <xdr:sp macro="" textlink="">
      <xdr:nvSpPr>
        <xdr:cNvPr id="4163" name="Line 11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>
          <a:spLocks noChangeShapeType="1"/>
        </xdr:cNvSpPr>
      </xdr:nvSpPr>
      <xdr:spPr bwMode="auto">
        <a:xfrm>
          <a:off x="9648825" y="5057775"/>
          <a:ext cx="0" cy="7524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35</xdr:row>
      <xdr:rowOff>9525</xdr:rowOff>
    </xdr:from>
    <xdr:to>
      <xdr:col>67</xdr:col>
      <xdr:colOff>0</xdr:colOff>
      <xdr:row>38</xdr:row>
      <xdr:rowOff>85725</xdr:rowOff>
    </xdr:to>
    <xdr:sp macro="" textlink="">
      <xdr:nvSpPr>
        <xdr:cNvPr id="4164" name="Line 23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 noChangeShapeType="1"/>
        </xdr:cNvSpPr>
      </xdr:nvSpPr>
      <xdr:spPr bwMode="auto">
        <a:xfrm>
          <a:off x="11229975" y="4486275"/>
          <a:ext cx="0" cy="3619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9525</xdr:colOff>
      <xdr:row>35</xdr:row>
      <xdr:rowOff>9525</xdr:rowOff>
    </xdr:from>
    <xdr:to>
      <xdr:col>65</xdr:col>
      <xdr:colOff>9525</xdr:colOff>
      <xdr:row>39</xdr:row>
      <xdr:rowOff>0</xdr:rowOff>
    </xdr:to>
    <xdr:sp macro="" textlink="">
      <xdr:nvSpPr>
        <xdr:cNvPr id="4165" name="Line 24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 noChangeShapeType="1"/>
        </xdr:cNvSpPr>
      </xdr:nvSpPr>
      <xdr:spPr bwMode="auto">
        <a:xfrm>
          <a:off x="10915650" y="4486275"/>
          <a:ext cx="0" cy="3714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10</xdr:row>
      <xdr:rowOff>28575</xdr:rowOff>
    </xdr:from>
    <xdr:to>
      <xdr:col>41</xdr:col>
      <xdr:colOff>0</xdr:colOff>
      <xdr:row>49</xdr:row>
      <xdr:rowOff>0</xdr:rowOff>
    </xdr:to>
    <xdr:sp macro="" textlink="">
      <xdr:nvSpPr>
        <xdr:cNvPr id="3168" name="Line 1">
          <a:extLst>
            <a:ext uri="{FF2B5EF4-FFF2-40B4-BE49-F238E27FC236}">
              <a16:creationId xmlns:a16="http://schemas.microsoft.com/office/drawing/2014/main" id="{00000000-0008-0000-0100-0000600C0000}"/>
            </a:ext>
          </a:extLst>
        </xdr:cNvPr>
        <xdr:cNvSpPr>
          <a:spLocks noChangeShapeType="1"/>
        </xdr:cNvSpPr>
      </xdr:nvSpPr>
      <xdr:spPr bwMode="auto">
        <a:xfrm>
          <a:off x="7096125" y="2124075"/>
          <a:ext cx="0" cy="36861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10</xdr:row>
      <xdr:rowOff>0</xdr:rowOff>
    </xdr:from>
    <xdr:to>
      <xdr:col>43</xdr:col>
      <xdr:colOff>0</xdr:colOff>
      <xdr:row>49</xdr:row>
      <xdr:rowOff>19050</xdr:rowOff>
    </xdr:to>
    <xdr:sp macro="" textlink="">
      <xdr:nvSpPr>
        <xdr:cNvPr id="3169" name="Line 2">
          <a:extLst>
            <a:ext uri="{FF2B5EF4-FFF2-40B4-BE49-F238E27FC236}">
              <a16:creationId xmlns:a16="http://schemas.microsoft.com/office/drawing/2014/main" id="{00000000-0008-0000-0100-0000610C0000}"/>
            </a:ext>
          </a:extLst>
        </xdr:cNvPr>
        <xdr:cNvSpPr>
          <a:spLocks noChangeShapeType="1"/>
        </xdr:cNvSpPr>
      </xdr:nvSpPr>
      <xdr:spPr bwMode="auto">
        <a:xfrm>
          <a:off x="7381875" y="2095500"/>
          <a:ext cx="0" cy="37338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49</xdr:row>
      <xdr:rowOff>0</xdr:rowOff>
    </xdr:to>
    <xdr:sp macro="" textlink="">
      <xdr:nvSpPr>
        <xdr:cNvPr id="3170" name="Line 3">
          <a:extLst>
            <a:ext uri="{FF2B5EF4-FFF2-40B4-BE49-F238E27FC236}">
              <a16:creationId xmlns:a16="http://schemas.microsoft.com/office/drawing/2014/main" id="{00000000-0008-0000-0100-0000620C0000}"/>
            </a:ext>
          </a:extLst>
        </xdr:cNvPr>
        <xdr:cNvSpPr>
          <a:spLocks noChangeShapeType="1"/>
        </xdr:cNvSpPr>
      </xdr:nvSpPr>
      <xdr:spPr bwMode="auto">
        <a:xfrm>
          <a:off x="5924550" y="2095500"/>
          <a:ext cx="0" cy="3714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10</xdr:row>
      <xdr:rowOff>9525</xdr:rowOff>
    </xdr:from>
    <xdr:to>
      <xdr:col>32</xdr:col>
      <xdr:colOff>0</xdr:colOff>
      <xdr:row>49</xdr:row>
      <xdr:rowOff>0</xdr:rowOff>
    </xdr:to>
    <xdr:sp macro="" textlink="">
      <xdr:nvSpPr>
        <xdr:cNvPr id="3171" name="Line 4">
          <a:extLst>
            <a:ext uri="{FF2B5EF4-FFF2-40B4-BE49-F238E27FC236}">
              <a16:creationId xmlns:a16="http://schemas.microsoft.com/office/drawing/2014/main" id="{00000000-0008-0000-0100-0000630C0000}"/>
            </a:ext>
          </a:extLst>
        </xdr:cNvPr>
        <xdr:cNvSpPr>
          <a:spLocks noChangeShapeType="1"/>
        </xdr:cNvSpPr>
      </xdr:nvSpPr>
      <xdr:spPr bwMode="auto">
        <a:xfrm>
          <a:off x="5638800" y="2105025"/>
          <a:ext cx="0" cy="3705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10</xdr:row>
      <xdr:rowOff>9525</xdr:rowOff>
    </xdr:from>
    <xdr:to>
      <xdr:col>27</xdr:col>
      <xdr:colOff>0</xdr:colOff>
      <xdr:row>39</xdr:row>
      <xdr:rowOff>85725</xdr:rowOff>
    </xdr:to>
    <xdr:sp macro="" textlink="">
      <xdr:nvSpPr>
        <xdr:cNvPr id="3172" name="Line 5">
          <a:extLst>
            <a:ext uri="{FF2B5EF4-FFF2-40B4-BE49-F238E27FC236}">
              <a16:creationId xmlns:a16="http://schemas.microsoft.com/office/drawing/2014/main" id="{00000000-0008-0000-0100-0000640C0000}"/>
            </a:ext>
          </a:extLst>
        </xdr:cNvPr>
        <xdr:cNvSpPr>
          <a:spLocks noChangeShapeType="1"/>
        </xdr:cNvSpPr>
      </xdr:nvSpPr>
      <xdr:spPr bwMode="auto">
        <a:xfrm>
          <a:off x="4829175" y="2105025"/>
          <a:ext cx="0" cy="28384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17</xdr:row>
      <xdr:rowOff>0</xdr:rowOff>
    </xdr:from>
    <xdr:to>
      <xdr:col>59</xdr:col>
      <xdr:colOff>0</xdr:colOff>
      <xdr:row>33</xdr:row>
      <xdr:rowOff>0</xdr:rowOff>
    </xdr:to>
    <xdr:sp macro="" textlink="">
      <xdr:nvSpPr>
        <xdr:cNvPr id="3173" name="Line 6">
          <a:extLst>
            <a:ext uri="{FF2B5EF4-FFF2-40B4-BE49-F238E27FC236}">
              <a16:creationId xmlns:a16="http://schemas.microsoft.com/office/drawing/2014/main" id="{00000000-0008-0000-0100-0000650C0000}"/>
            </a:ext>
          </a:extLst>
        </xdr:cNvPr>
        <xdr:cNvSpPr>
          <a:spLocks noChangeShapeType="1"/>
        </xdr:cNvSpPr>
      </xdr:nvSpPr>
      <xdr:spPr bwMode="auto">
        <a:xfrm>
          <a:off x="9934575" y="2762250"/>
          <a:ext cx="0" cy="15240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9525</xdr:colOff>
      <xdr:row>17</xdr:row>
      <xdr:rowOff>0</xdr:rowOff>
    </xdr:from>
    <xdr:to>
      <xdr:col>57</xdr:col>
      <xdr:colOff>9525</xdr:colOff>
      <xdr:row>33</xdr:row>
      <xdr:rowOff>0</xdr:rowOff>
    </xdr:to>
    <xdr:sp macro="" textlink="">
      <xdr:nvSpPr>
        <xdr:cNvPr id="3174" name="Line 7">
          <a:extLst>
            <a:ext uri="{FF2B5EF4-FFF2-40B4-BE49-F238E27FC236}">
              <a16:creationId xmlns:a16="http://schemas.microsoft.com/office/drawing/2014/main" id="{00000000-0008-0000-0100-0000660C0000}"/>
            </a:ext>
          </a:extLst>
        </xdr:cNvPr>
        <xdr:cNvSpPr>
          <a:spLocks noChangeShapeType="1"/>
        </xdr:cNvSpPr>
      </xdr:nvSpPr>
      <xdr:spPr bwMode="auto">
        <a:xfrm>
          <a:off x="9658350" y="2762250"/>
          <a:ext cx="0" cy="15240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35</xdr:row>
      <xdr:rowOff>9525</xdr:rowOff>
    </xdr:from>
    <xdr:to>
      <xdr:col>59</xdr:col>
      <xdr:colOff>0</xdr:colOff>
      <xdr:row>38</xdr:row>
      <xdr:rowOff>85725</xdr:rowOff>
    </xdr:to>
    <xdr:sp macro="" textlink="">
      <xdr:nvSpPr>
        <xdr:cNvPr id="3175" name="Line 8">
          <a:extLst>
            <a:ext uri="{FF2B5EF4-FFF2-40B4-BE49-F238E27FC236}">
              <a16:creationId xmlns:a16="http://schemas.microsoft.com/office/drawing/2014/main" id="{00000000-0008-0000-0100-0000670C0000}"/>
            </a:ext>
          </a:extLst>
        </xdr:cNvPr>
        <xdr:cNvSpPr>
          <a:spLocks noChangeShapeType="1"/>
        </xdr:cNvSpPr>
      </xdr:nvSpPr>
      <xdr:spPr bwMode="auto">
        <a:xfrm>
          <a:off x="9934575" y="4486275"/>
          <a:ext cx="0" cy="3619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9525</xdr:colOff>
      <xdr:row>35</xdr:row>
      <xdr:rowOff>9525</xdr:rowOff>
    </xdr:from>
    <xdr:to>
      <xdr:col>57</xdr:col>
      <xdr:colOff>9525</xdr:colOff>
      <xdr:row>39</xdr:row>
      <xdr:rowOff>0</xdr:rowOff>
    </xdr:to>
    <xdr:sp macro="" textlink="">
      <xdr:nvSpPr>
        <xdr:cNvPr id="3176" name="Line 9">
          <a:extLst>
            <a:ext uri="{FF2B5EF4-FFF2-40B4-BE49-F238E27FC236}">
              <a16:creationId xmlns:a16="http://schemas.microsoft.com/office/drawing/2014/main" id="{00000000-0008-0000-0100-0000680C0000}"/>
            </a:ext>
          </a:extLst>
        </xdr:cNvPr>
        <xdr:cNvSpPr>
          <a:spLocks noChangeShapeType="1"/>
        </xdr:cNvSpPr>
      </xdr:nvSpPr>
      <xdr:spPr bwMode="auto">
        <a:xfrm>
          <a:off x="9658350" y="4486275"/>
          <a:ext cx="0" cy="3714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41</xdr:row>
      <xdr:rowOff>9525</xdr:rowOff>
    </xdr:from>
    <xdr:to>
      <xdr:col>59</xdr:col>
      <xdr:colOff>0</xdr:colOff>
      <xdr:row>49</xdr:row>
      <xdr:rowOff>9525</xdr:rowOff>
    </xdr:to>
    <xdr:sp macro="" textlink="">
      <xdr:nvSpPr>
        <xdr:cNvPr id="3177" name="Line 10">
          <a:extLst>
            <a:ext uri="{FF2B5EF4-FFF2-40B4-BE49-F238E27FC236}">
              <a16:creationId xmlns:a16="http://schemas.microsoft.com/office/drawing/2014/main" id="{00000000-0008-0000-0100-0000690C0000}"/>
            </a:ext>
          </a:extLst>
        </xdr:cNvPr>
        <xdr:cNvSpPr>
          <a:spLocks noChangeShapeType="1"/>
        </xdr:cNvSpPr>
      </xdr:nvSpPr>
      <xdr:spPr bwMode="auto">
        <a:xfrm>
          <a:off x="9934575" y="5057775"/>
          <a:ext cx="0" cy="7620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41</xdr:row>
      <xdr:rowOff>9525</xdr:rowOff>
    </xdr:from>
    <xdr:to>
      <xdr:col>57</xdr:col>
      <xdr:colOff>0</xdr:colOff>
      <xdr:row>49</xdr:row>
      <xdr:rowOff>0</xdr:rowOff>
    </xdr:to>
    <xdr:sp macro="" textlink="">
      <xdr:nvSpPr>
        <xdr:cNvPr id="3178" name="Line 11">
          <a:extLst>
            <a:ext uri="{FF2B5EF4-FFF2-40B4-BE49-F238E27FC236}">
              <a16:creationId xmlns:a16="http://schemas.microsoft.com/office/drawing/2014/main" id="{00000000-0008-0000-0100-00006A0C0000}"/>
            </a:ext>
          </a:extLst>
        </xdr:cNvPr>
        <xdr:cNvSpPr>
          <a:spLocks noChangeShapeType="1"/>
        </xdr:cNvSpPr>
      </xdr:nvSpPr>
      <xdr:spPr bwMode="auto">
        <a:xfrm>
          <a:off x="9648825" y="5057775"/>
          <a:ext cx="0" cy="7524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4</xdr:row>
      <xdr:rowOff>59634</xdr:rowOff>
    </xdr:from>
    <xdr:to>
      <xdr:col>18</xdr:col>
      <xdr:colOff>66260</xdr:colOff>
      <xdr:row>5</xdr:row>
      <xdr:rowOff>180974</xdr:rowOff>
    </xdr:to>
    <xdr:sp macro="" textlink="">
      <xdr:nvSpPr>
        <xdr:cNvPr id="3085" name="AutoShape 13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SpPr>
          <a:spLocks noChangeArrowheads="1"/>
        </xdr:cNvSpPr>
      </xdr:nvSpPr>
      <xdr:spPr bwMode="auto">
        <a:xfrm>
          <a:off x="1974988" y="1066799"/>
          <a:ext cx="953742" cy="313497"/>
        </a:xfrm>
        <a:prstGeom prst="wedgeRoundRectCallout">
          <a:avLst>
            <a:gd name="adj1" fmla="val -47194"/>
            <a:gd name="adj2" fmla="val 7820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工事名を記入</a:t>
          </a:r>
        </a:p>
      </xdr:txBody>
    </xdr:sp>
    <xdr:clientData/>
  </xdr:twoCellAnchor>
  <xdr:twoCellAnchor>
    <xdr:from>
      <xdr:col>27</xdr:col>
      <xdr:colOff>0</xdr:colOff>
      <xdr:row>4</xdr:row>
      <xdr:rowOff>133350</xdr:rowOff>
    </xdr:from>
    <xdr:to>
      <xdr:col>34</xdr:col>
      <xdr:colOff>28575</xdr:colOff>
      <xdr:row>6</xdr:row>
      <xdr:rowOff>225286</xdr:rowOff>
    </xdr:to>
    <xdr:sp macro="" textlink="">
      <xdr:nvSpPr>
        <xdr:cNvPr id="3086" name="AutoShape 14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>
          <a:spLocks noChangeArrowheads="1"/>
        </xdr:cNvSpPr>
      </xdr:nvSpPr>
      <xdr:spPr bwMode="auto">
        <a:xfrm>
          <a:off x="4253948" y="1140515"/>
          <a:ext cx="1022488" cy="476249"/>
        </a:xfrm>
        <a:prstGeom prst="wedgeRoundRectCallout">
          <a:avLst>
            <a:gd name="adj1" fmla="val -10171"/>
            <a:gd name="adj2" fmla="val -9074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当社登録の貴社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コード番号（8桁）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を記入</a:t>
          </a:r>
          <a:endParaRPr lang="ja-JP" altLang="en-US"/>
        </a:p>
      </xdr:txBody>
    </xdr:sp>
    <xdr:clientData/>
  </xdr:twoCellAnchor>
  <xdr:twoCellAnchor>
    <xdr:from>
      <xdr:col>34</xdr:col>
      <xdr:colOff>104775</xdr:colOff>
      <xdr:row>4</xdr:row>
      <xdr:rowOff>142875</xdr:rowOff>
    </xdr:from>
    <xdr:to>
      <xdr:col>42</xdr:col>
      <xdr:colOff>9525</xdr:colOff>
      <xdr:row>7</xdr:row>
      <xdr:rowOff>28575</xdr:rowOff>
    </xdr:to>
    <xdr:sp macro="" textlink="">
      <xdr:nvSpPr>
        <xdr:cNvPr id="3087" name="AutoShape 15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>
          <a:spLocks noChangeArrowheads="1"/>
        </xdr:cNvSpPr>
      </xdr:nvSpPr>
      <xdr:spPr bwMode="auto">
        <a:xfrm>
          <a:off x="6029325" y="1181100"/>
          <a:ext cx="1219200" cy="514350"/>
        </a:xfrm>
        <a:prstGeom prst="wedgeRoundRectCallout">
          <a:avLst>
            <a:gd name="adj1" fmla="val -3907"/>
            <a:gd name="adj2" fmla="val -8518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当社発行の注文書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の契約番号（7桁）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を記入</a:t>
          </a:r>
          <a:endParaRPr lang="ja-JP" altLang="en-US"/>
        </a:p>
      </xdr:txBody>
    </xdr:sp>
    <xdr:clientData/>
  </xdr:twoCellAnchor>
  <xdr:twoCellAnchor>
    <xdr:from>
      <xdr:col>8</xdr:col>
      <xdr:colOff>156210</xdr:colOff>
      <xdr:row>15</xdr:row>
      <xdr:rowOff>66675</xdr:rowOff>
    </xdr:from>
    <xdr:to>
      <xdr:col>16</xdr:col>
      <xdr:colOff>106018</xdr:colOff>
      <xdr:row>19</xdr:row>
      <xdr:rowOff>66675</xdr:rowOff>
    </xdr:to>
    <xdr:sp macro="" textlink="">
      <xdr:nvSpPr>
        <xdr:cNvPr id="3088" name="AutoShape 16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>
          <a:spLocks noChangeArrowheads="1"/>
        </xdr:cNvSpPr>
      </xdr:nvSpPr>
      <xdr:spPr bwMode="auto">
        <a:xfrm>
          <a:off x="1428419" y="2630971"/>
          <a:ext cx="1222016" cy="397565"/>
        </a:xfrm>
        <a:prstGeom prst="wedgeRoundRectCallout">
          <a:avLst>
            <a:gd name="adj1" fmla="val -64634"/>
            <a:gd name="adj2" fmla="val -1175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工種（工事内容）を記入</a:t>
          </a:r>
          <a:endParaRPr lang="ja-JP" altLang="en-US"/>
        </a:p>
      </xdr:txBody>
    </xdr:sp>
    <xdr:clientData/>
  </xdr:twoCellAnchor>
  <xdr:twoCellAnchor>
    <xdr:from>
      <xdr:col>50</xdr:col>
      <xdr:colOff>114300</xdr:colOff>
      <xdr:row>0</xdr:row>
      <xdr:rowOff>47625</xdr:rowOff>
    </xdr:from>
    <xdr:to>
      <xdr:col>60</xdr:col>
      <xdr:colOff>38100</xdr:colOff>
      <xdr:row>2</xdr:row>
      <xdr:rowOff>0</xdr:rowOff>
    </xdr:to>
    <xdr:sp macro="" textlink="">
      <xdr:nvSpPr>
        <xdr:cNvPr id="3089" name="AutoShape 17">
          <a:extLst>
            <a:ext uri="{FF2B5EF4-FFF2-40B4-BE49-F238E27FC236}">
              <a16:creationId xmlns:a16="http://schemas.microsoft.com/office/drawing/2014/main" id="{00000000-0008-0000-0100-0000110C0000}"/>
            </a:ext>
          </a:extLst>
        </xdr:cNvPr>
        <xdr:cNvSpPr>
          <a:spLocks noChangeArrowheads="1"/>
        </xdr:cNvSpPr>
      </xdr:nvSpPr>
      <xdr:spPr bwMode="auto">
        <a:xfrm>
          <a:off x="8629650" y="47625"/>
          <a:ext cx="1504950" cy="514350"/>
        </a:xfrm>
        <a:prstGeom prst="wedgeRoundRectCallout">
          <a:avLst>
            <a:gd name="adj1" fmla="val 3796"/>
            <a:gd name="adj2" fmla="val 8888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貴社 住所、商号及び請求印を押印して下さい。</a:t>
          </a:r>
          <a:endParaRPr lang="ja-JP" altLang="en-US"/>
        </a:p>
      </xdr:txBody>
    </xdr:sp>
    <xdr:clientData/>
  </xdr:twoCellAnchor>
  <xdr:twoCellAnchor>
    <xdr:from>
      <xdr:col>27</xdr:col>
      <xdr:colOff>13252</xdr:colOff>
      <xdr:row>15</xdr:row>
      <xdr:rowOff>6213</xdr:rowOff>
    </xdr:from>
    <xdr:to>
      <xdr:col>35</xdr:col>
      <xdr:colOff>77442</xdr:colOff>
      <xdr:row>18</xdr:row>
      <xdr:rowOff>26505</xdr:rowOff>
    </xdr:to>
    <xdr:sp macro="" textlink="">
      <xdr:nvSpPr>
        <xdr:cNvPr id="3090" name="AutoShape 18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SpPr>
          <a:spLocks noChangeArrowheads="1"/>
        </xdr:cNvSpPr>
      </xdr:nvSpPr>
      <xdr:spPr bwMode="auto">
        <a:xfrm>
          <a:off x="4267200" y="2570509"/>
          <a:ext cx="1203877" cy="318466"/>
        </a:xfrm>
        <a:prstGeom prst="wedgeRoundRectCallout">
          <a:avLst>
            <a:gd name="adj1" fmla="val 6119"/>
            <a:gd name="adj2" fmla="val -11303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契約額を記入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（税別）</a:t>
          </a:r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61</xdr:col>
      <xdr:colOff>25740</xdr:colOff>
      <xdr:row>10</xdr:row>
      <xdr:rowOff>40520</xdr:rowOff>
    </xdr:from>
    <xdr:to>
      <xdr:col>68</xdr:col>
      <xdr:colOff>120989</xdr:colOff>
      <xdr:row>16</xdr:row>
      <xdr:rowOff>40776</xdr:rowOff>
    </xdr:to>
    <xdr:sp macro="" textlink="">
      <xdr:nvSpPr>
        <xdr:cNvPr id="3091" name="AutoShape 19">
          <a:extLst>
            <a:ext uri="{FF2B5EF4-FFF2-40B4-BE49-F238E27FC236}">
              <a16:creationId xmlns:a16="http://schemas.microsoft.com/office/drawing/2014/main" id="{00000000-0008-0000-0100-0000130C0000}"/>
            </a:ext>
          </a:extLst>
        </xdr:cNvPr>
        <xdr:cNvSpPr>
          <a:spLocks noChangeArrowheads="1"/>
        </xdr:cNvSpPr>
      </xdr:nvSpPr>
      <xdr:spPr bwMode="auto">
        <a:xfrm>
          <a:off x="9182992" y="2107859"/>
          <a:ext cx="1115667" cy="596604"/>
        </a:xfrm>
        <a:prstGeom prst="wedgeRoundRectCallout">
          <a:avLst>
            <a:gd name="adj1" fmla="val -58170"/>
            <a:gd name="adj2" fmla="val 7961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左赤枠欄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を入力すると下欄は自動計算されます。</a:t>
          </a:r>
          <a:endParaRPr lang="ja-JP" altLang="en-US" sz="900"/>
        </a:p>
      </xdr:txBody>
    </xdr:sp>
    <xdr:clientData/>
  </xdr:twoCellAnchor>
  <xdr:twoCellAnchor>
    <xdr:from>
      <xdr:col>37</xdr:col>
      <xdr:colOff>19050</xdr:colOff>
      <xdr:row>16</xdr:row>
      <xdr:rowOff>0</xdr:rowOff>
    </xdr:from>
    <xdr:to>
      <xdr:col>45</xdr:col>
      <xdr:colOff>28575</xdr:colOff>
      <xdr:row>19</xdr:row>
      <xdr:rowOff>26504</xdr:rowOff>
    </xdr:to>
    <xdr:sp macro="" textlink="">
      <xdr:nvSpPr>
        <xdr:cNvPr id="3092" name="AutoShape 20">
          <a:extLst>
            <a:ext uri="{FF2B5EF4-FFF2-40B4-BE49-F238E27FC236}">
              <a16:creationId xmlns:a16="http://schemas.microsoft.com/office/drawing/2014/main" id="{00000000-0008-0000-0100-0000140C0000}"/>
            </a:ext>
          </a:extLst>
        </xdr:cNvPr>
        <xdr:cNvSpPr>
          <a:spLocks noChangeArrowheads="1"/>
        </xdr:cNvSpPr>
      </xdr:nvSpPr>
      <xdr:spPr bwMode="auto">
        <a:xfrm>
          <a:off x="5717485" y="2663687"/>
          <a:ext cx="1162464" cy="324678"/>
        </a:xfrm>
        <a:prstGeom prst="wedgeRoundRectCallout">
          <a:avLst>
            <a:gd name="adj1" fmla="val -41166"/>
            <a:gd name="adj2" fmla="val -15185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累計出来高％を記入</a:t>
          </a:r>
        </a:p>
      </xdr:txBody>
    </xdr:sp>
    <xdr:clientData/>
  </xdr:twoCellAnchor>
  <xdr:twoCellAnchor>
    <xdr:from>
      <xdr:col>35</xdr:col>
      <xdr:colOff>19050</xdr:colOff>
      <xdr:row>25</xdr:row>
      <xdr:rowOff>19051</xdr:rowOff>
    </xdr:from>
    <xdr:to>
      <xdr:col>43</xdr:col>
      <xdr:colOff>123825</xdr:colOff>
      <xdr:row>29</xdr:row>
      <xdr:rowOff>79514</xdr:rowOff>
    </xdr:to>
    <xdr:sp macro="" textlink="">
      <xdr:nvSpPr>
        <xdr:cNvPr id="3093" name="AutoShape 21">
          <a:extLst>
            <a:ext uri="{FF2B5EF4-FFF2-40B4-BE49-F238E27FC236}">
              <a16:creationId xmlns:a16="http://schemas.microsoft.com/office/drawing/2014/main" id="{00000000-0008-0000-0100-0000150C0000}"/>
            </a:ext>
          </a:extLst>
        </xdr:cNvPr>
        <xdr:cNvSpPr>
          <a:spLocks noChangeArrowheads="1"/>
        </xdr:cNvSpPr>
      </xdr:nvSpPr>
      <xdr:spPr bwMode="auto">
        <a:xfrm>
          <a:off x="5412685" y="3577260"/>
          <a:ext cx="1270966" cy="458028"/>
        </a:xfrm>
        <a:prstGeom prst="wedgeRoundRectCallout">
          <a:avLst>
            <a:gd name="adj1" fmla="val 73245"/>
            <a:gd name="adj2" fmla="val -986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Ｂ 前回迄支払額を記入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 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（税込）</a:t>
          </a:r>
          <a:endParaRPr lang="ja-JP" altLang="en-US"/>
        </a:p>
      </xdr:txBody>
    </xdr:sp>
    <xdr:clientData/>
  </xdr:twoCellAnchor>
  <xdr:twoCellAnchor>
    <xdr:from>
      <xdr:col>59</xdr:col>
      <xdr:colOff>0</xdr:colOff>
      <xdr:row>17</xdr:row>
      <xdr:rowOff>0</xdr:rowOff>
    </xdr:from>
    <xdr:to>
      <xdr:col>59</xdr:col>
      <xdr:colOff>0</xdr:colOff>
      <xdr:row>33</xdr:row>
      <xdr:rowOff>0</xdr:rowOff>
    </xdr:to>
    <xdr:sp macro="" textlink="">
      <xdr:nvSpPr>
        <xdr:cNvPr id="3188" name="Line 23">
          <a:extLst>
            <a:ext uri="{FF2B5EF4-FFF2-40B4-BE49-F238E27FC236}">
              <a16:creationId xmlns:a16="http://schemas.microsoft.com/office/drawing/2014/main" id="{00000000-0008-0000-0100-0000740C0000}"/>
            </a:ext>
          </a:extLst>
        </xdr:cNvPr>
        <xdr:cNvSpPr>
          <a:spLocks noChangeShapeType="1"/>
        </xdr:cNvSpPr>
      </xdr:nvSpPr>
      <xdr:spPr bwMode="auto">
        <a:xfrm>
          <a:off x="9934575" y="2762250"/>
          <a:ext cx="0" cy="15240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9525</xdr:colOff>
      <xdr:row>17</xdr:row>
      <xdr:rowOff>0</xdr:rowOff>
    </xdr:from>
    <xdr:to>
      <xdr:col>57</xdr:col>
      <xdr:colOff>9525</xdr:colOff>
      <xdr:row>33</xdr:row>
      <xdr:rowOff>0</xdr:rowOff>
    </xdr:to>
    <xdr:sp macro="" textlink="">
      <xdr:nvSpPr>
        <xdr:cNvPr id="3189" name="Line 24">
          <a:extLst>
            <a:ext uri="{FF2B5EF4-FFF2-40B4-BE49-F238E27FC236}">
              <a16:creationId xmlns:a16="http://schemas.microsoft.com/office/drawing/2014/main" id="{00000000-0008-0000-0100-0000750C0000}"/>
            </a:ext>
          </a:extLst>
        </xdr:cNvPr>
        <xdr:cNvSpPr>
          <a:spLocks noChangeShapeType="1"/>
        </xdr:cNvSpPr>
      </xdr:nvSpPr>
      <xdr:spPr bwMode="auto">
        <a:xfrm>
          <a:off x="9658350" y="2762250"/>
          <a:ext cx="0" cy="15240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35</xdr:row>
      <xdr:rowOff>9525</xdr:rowOff>
    </xdr:from>
    <xdr:to>
      <xdr:col>59</xdr:col>
      <xdr:colOff>0</xdr:colOff>
      <xdr:row>38</xdr:row>
      <xdr:rowOff>85725</xdr:rowOff>
    </xdr:to>
    <xdr:sp macro="" textlink="">
      <xdr:nvSpPr>
        <xdr:cNvPr id="3190" name="Line 25">
          <a:extLst>
            <a:ext uri="{FF2B5EF4-FFF2-40B4-BE49-F238E27FC236}">
              <a16:creationId xmlns:a16="http://schemas.microsoft.com/office/drawing/2014/main" id="{00000000-0008-0000-0100-0000760C0000}"/>
            </a:ext>
          </a:extLst>
        </xdr:cNvPr>
        <xdr:cNvSpPr>
          <a:spLocks noChangeShapeType="1"/>
        </xdr:cNvSpPr>
      </xdr:nvSpPr>
      <xdr:spPr bwMode="auto">
        <a:xfrm>
          <a:off x="9934575" y="4486275"/>
          <a:ext cx="0" cy="3619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9525</xdr:colOff>
      <xdr:row>35</xdr:row>
      <xdr:rowOff>9525</xdr:rowOff>
    </xdr:from>
    <xdr:to>
      <xdr:col>57</xdr:col>
      <xdr:colOff>9525</xdr:colOff>
      <xdr:row>39</xdr:row>
      <xdr:rowOff>0</xdr:rowOff>
    </xdr:to>
    <xdr:sp macro="" textlink="">
      <xdr:nvSpPr>
        <xdr:cNvPr id="3191" name="Line 26">
          <a:extLst>
            <a:ext uri="{FF2B5EF4-FFF2-40B4-BE49-F238E27FC236}">
              <a16:creationId xmlns:a16="http://schemas.microsoft.com/office/drawing/2014/main" id="{00000000-0008-0000-0100-0000770C0000}"/>
            </a:ext>
          </a:extLst>
        </xdr:cNvPr>
        <xdr:cNvSpPr>
          <a:spLocks noChangeShapeType="1"/>
        </xdr:cNvSpPr>
      </xdr:nvSpPr>
      <xdr:spPr bwMode="auto">
        <a:xfrm>
          <a:off x="9658350" y="4486275"/>
          <a:ext cx="0" cy="3714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41</xdr:row>
      <xdr:rowOff>9525</xdr:rowOff>
    </xdr:from>
    <xdr:to>
      <xdr:col>59</xdr:col>
      <xdr:colOff>0</xdr:colOff>
      <xdr:row>49</xdr:row>
      <xdr:rowOff>9525</xdr:rowOff>
    </xdr:to>
    <xdr:sp macro="" textlink="">
      <xdr:nvSpPr>
        <xdr:cNvPr id="3192" name="Line 27">
          <a:extLst>
            <a:ext uri="{FF2B5EF4-FFF2-40B4-BE49-F238E27FC236}">
              <a16:creationId xmlns:a16="http://schemas.microsoft.com/office/drawing/2014/main" id="{00000000-0008-0000-0100-0000780C0000}"/>
            </a:ext>
          </a:extLst>
        </xdr:cNvPr>
        <xdr:cNvSpPr>
          <a:spLocks noChangeShapeType="1"/>
        </xdr:cNvSpPr>
      </xdr:nvSpPr>
      <xdr:spPr bwMode="auto">
        <a:xfrm>
          <a:off x="9934575" y="5057775"/>
          <a:ext cx="0" cy="7620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41</xdr:row>
      <xdr:rowOff>9525</xdr:rowOff>
    </xdr:from>
    <xdr:to>
      <xdr:col>57</xdr:col>
      <xdr:colOff>0</xdr:colOff>
      <xdr:row>49</xdr:row>
      <xdr:rowOff>0</xdr:rowOff>
    </xdr:to>
    <xdr:sp macro="" textlink="">
      <xdr:nvSpPr>
        <xdr:cNvPr id="3193" name="Line 28">
          <a:extLst>
            <a:ext uri="{FF2B5EF4-FFF2-40B4-BE49-F238E27FC236}">
              <a16:creationId xmlns:a16="http://schemas.microsoft.com/office/drawing/2014/main" id="{00000000-0008-0000-0100-0000790C0000}"/>
            </a:ext>
          </a:extLst>
        </xdr:cNvPr>
        <xdr:cNvSpPr>
          <a:spLocks noChangeShapeType="1"/>
        </xdr:cNvSpPr>
      </xdr:nvSpPr>
      <xdr:spPr bwMode="auto">
        <a:xfrm>
          <a:off x="9648825" y="5057775"/>
          <a:ext cx="0" cy="7524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35</xdr:row>
      <xdr:rowOff>9525</xdr:rowOff>
    </xdr:from>
    <xdr:to>
      <xdr:col>67</xdr:col>
      <xdr:colOff>0</xdr:colOff>
      <xdr:row>38</xdr:row>
      <xdr:rowOff>85725</xdr:rowOff>
    </xdr:to>
    <xdr:sp macro="" textlink="">
      <xdr:nvSpPr>
        <xdr:cNvPr id="3194" name="Line 29">
          <a:extLst>
            <a:ext uri="{FF2B5EF4-FFF2-40B4-BE49-F238E27FC236}">
              <a16:creationId xmlns:a16="http://schemas.microsoft.com/office/drawing/2014/main" id="{00000000-0008-0000-0100-00007A0C0000}"/>
            </a:ext>
          </a:extLst>
        </xdr:cNvPr>
        <xdr:cNvSpPr>
          <a:spLocks noChangeShapeType="1"/>
        </xdr:cNvSpPr>
      </xdr:nvSpPr>
      <xdr:spPr bwMode="auto">
        <a:xfrm>
          <a:off x="11229975" y="4486275"/>
          <a:ext cx="0" cy="3619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9525</xdr:colOff>
      <xdr:row>35</xdr:row>
      <xdr:rowOff>9525</xdr:rowOff>
    </xdr:from>
    <xdr:to>
      <xdr:col>65</xdr:col>
      <xdr:colOff>9525</xdr:colOff>
      <xdr:row>39</xdr:row>
      <xdr:rowOff>0</xdr:rowOff>
    </xdr:to>
    <xdr:sp macro="" textlink="">
      <xdr:nvSpPr>
        <xdr:cNvPr id="3195" name="Line 30">
          <a:extLst>
            <a:ext uri="{FF2B5EF4-FFF2-40B4-BE49-F238E27FC236}">
              <a16:creationId xmlns:a16="http://schemas.microsoft.com/office/drawing/2014/main" id="{00000000-0008-0000-0100-00007B0C0000}"/>
            </a:ext>
          </a:extLst>
        </xdr:cNvPr>
        <xdr:cNvSpPr>
          <a:spLocks noChangeShapeType="1"/>
        </xdr:cNvSpPr>
      </xdr:nvSpPr>
      <xdr:spPr bwMode="auto">
        <a:xfrm>
          <a:off x="10915650" y="4486275"/>
          <a:ext cx="0" cy="3714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35</xdr:row>
      <xdr:rowOff>9525</xdr:rowOff>
    </xdr:from>
    <xdr:to>
      <xdr:col>67</xdr:col>
      <xdr:colOff>0</xdr:colOff>
      <xdr:row>38</xdr:row>
      <xdr:rowOff>85725</xdr:rowOff>
    </xdr:to>
    <xdr:sp macro="" textlink="">
      <xdr:nvSpPr>
        <xdr:cNvPr id="3196" name="Line 31">
          <a:extLst>
            <a:ext uri="{FF2B5EF4-FFF2-40B4-BE49-F238E27FC236}">
              <a16:creationId xmlns:a16="http://schemas.microsoft.com/office/drawing/2014/main" id="{00000000-0008-0000-0100-00007C0C0000}"/>
            </a:ext>
          </a:extLst>
        </xdr:cNvPr>
        <xdr:cNvSpPr>
          <a:spLocks noChangeShapeType="1"/>
        </xdr:cNvSpPr>
      </xdr:nvSpPr>
      <xdr:spPr bwMode="auto">
        <a:xfrm>
          <a:off x="11229975" y="4486275"/>
          <a:ext cx="0" cy="3619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9525</xdr:colOff>
      <xdr:row>35</xdr:row>
      <xdr:rowOff>9525</xdr:rowOff>
    </xdr:from>
    <xdr:to>
      <xdr:col>65</xdr:col>
      <xdr:colOff>9525</xdr:colOff>
      <xdr:row>39</xdr:row>
      <xdr:rowOff>0</xdr:rowOff>
    </xdr:to>
    <xdr:sp macro="" textlink="">
      <xdr:nvSpPr>
        <xdr:cNvPr id="3197" name="Line 32">
          <a:extLst>
            <a:ext uri="{FF2B5EF4-FFF2-40B4-BE49-F238E27FC236}">
              <a16:creationId xmlns:a16="http://schemas.microsoft.com/office/drawing/2014/main" id="{00000000-0008-0000-0100-00007D0C0000}"/>
            </a:ext>
          </a:extLst>
        </xdr:cNvPr>
        <xdr:cNvSpPr>
          <a:spLocks noChangeShapeType="1"/>
        </xdr:cNvSpPr>
      </xdr:nvSpPr>
      <xdr:spPr bwMode="auto">
        <a:xfrm>
          <a:off x="10915650" y="4486275"/>
          <a:ext cx="0" cy="3714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133350</xdr:colOff>
      <xdr:row>4</xdr:row>
      <xdr:rowOff>59635</xdr:rowOff>
    </xdr:from>
    <xdr:to>
      <xdr:col>25</xdr:col>
      <xdr:colOff>114300</xdr:colOff>
      <xdr:row>6</xdr:row>
      <xdr:rowOff>112645</xdr:rowOff>
    </xdr:to>
    <xdr:sp macro="" textlink="">
      <xdr:nvSpPr>
        <xdr:cNvPr id="3105" name="AutoShape 33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>
          <a:spLocks noChangeArrowheads="1"/>
        </xdr:cNvSpPr>
      </xdr:nvSpPr>
      <xdr:spPr bwMode="auto">
        <a:xfrm>
          <a:off x="3154846" y="1066800"/>
          <a:ext cx="921854" cy="437323"/>
        </a:xfrm>
        <a:prstGeom prst="wedgeRoundRectCallout">
          <a:avLst>
            <a:gd name="adj1" fmla="val -35454"/>
            <a:gd name="adj2" fmla="val -7592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当社登録の工事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番号（8桁）を記入</a:t>
          </a:r>
        </a:p>
      </xdr:txBody>
    </xdr:sp>
    <xdr:clientData/>
  </xdr:twoCellAnchor>
  <xdr:twoCellAnchor>
    <xdr:from>
      <xdr:col>61</xdr:col>
      <xdr:colOff>6627</xdr:colOff>
      <xdr:row>5</xdr:row>
      <xdr:rowOff>72887</xdr:rowOff>
    </xdr:from>
    <xdr:to>
      <xdr:col>68</xdr:col>
      <xdr:colOff>119271</xdr:colOff>
      <xdr:row>8</xdr:row>
      <xdr:rowOff>106274</xdr:rowOff>
    </xdr:to>
    <xdr:sp macro="" textlink="">
      <xdr:nvSpPr>
        <xdr:cNvPr id="2" name="AutoShape 19">
          <a:extLst>
            <a:ext uri="{FF2B5EF4-FFF2-40B4-BE49-F238E27FC236}">
              <a16:creationId xmlns:a16="http://schemas.microsoft.com/office/drawing/2014/main" id="{BFDECE1C-E6A1-4375-A1DB-6297E1A0F3A8}"/>
            </a:ext>
          </a:extLst>
        </xdr:cNvPr>
        <xdr:cNvSpPr>
          <a:spLocks noChangeArrowheads="1"/>
        </xdr:cNvSpPr>
      </xdr:nvSpPr>
      <xdr:spPr bwMode="auto">
        <a:xfrm>
          <a:off x="9163879" y="1272209"/>
          <a:ext cx="1133062" cy="596604"/>
        </a:xfrm>
        <a:prstGeom prst="wedgeRoundRectCallout">
          <a:avLst>
            <a:gd name="adj1" fmla="val -62327"/>
            <a:gd name="adj2" fmla="val 86277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貴社 適格請求書発行事業者 登録番号</a:t>
          </a: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を記入</a:t>
          </a: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54"/>
  <sheetViews>
    <sheetView tabSelected="1" zoomScale="115" zoomScaleNormal="115" workbookViewId="0">
      <selection activeCell="G7" sqref="G7:Y7"/>
    </sheetView>
  </sheetViews>
  <sheetFormatPr defaultRowHeight="17.25" x14ac:dyDescent="0.15"/>
  <cols>
    <col min="1" max="24" width="2.375" style="1" customWidth="1"/>
    <col min="25" max="32" width="2.125" style="1" customWidth="1"/>
    <col min="33" max="34" width="1.875" style="1" customWidth="1"/>
    <col min="35" max="36" width="2.125" style="1" customWidth="1"/>
    <col min="37" max="38" width="2.375" style="1" customWidth="1"/>
    <col min="39" max="41" width="2.125" style="1" customWidth="1"/>
    <col min="42" max="43" width="1.875" style="1" customWidth="1"/>
    <col min="44" max="46" width="2.125" style="1" customWidth="1"/>
    <col min="47" max="57" width="2.125" style="2" customWidth="1"/>
    <col min="58" max="59" width="1.875" style="2" customWidth="1"/>
    <col min="60" max="65" width="2.125" style="2" customWidth="1"/>
    <col min="66" max="69" width="2.125" customWidth="1"/>
  </cols>
  <sheetData>
    <row r="1" spans="2:62" ht="27" customHeight="1" x14ac:dyDescent="0.15">
      <c r="B1" s="142" t="s">
        <v>70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</row>
    <row r="2" spans="2:62" x14ac:dyDescent="0.15">
      <c r="AR2" s="1" t="s">
        <v>37</v>
      </c>
      <c r="AT2" s="73"/>
      <c r="AU2" s="73"/>
      <c r="AV2" s="73"/>
      <c r="AW2" s="73"/>
      <c r="AX2" s="73"/>
    </row>
    <row r="3" spans="2:62" x14ac:dyDescent="0.15">
      <c r="B3" s="145" t="s">
        <v>0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P3" s="18"/>
      <c r="Q3" s="19"/>
      <c r="R3" s="146" t="s">
        <v>78</v>
      </c>
      <c r="S3" s="147"/>
      <c r="T3" s="147"/>
      <c r="U3" s="147"/>
      <c r="V3" s="147"/>
      <c r="W3" s="148"/>
      <c r="X3" s="101" t="s">
        <v>25</v>
      </c>
      <c r="Y3" s="103"/>
      <c r="Z3" s="101" t="s">
        <v>26</v>
      </c>
      <c r="AA3" s="103"/>
      <c r="AB3" s="101" t="s">
        <v>27</v>
      </c>
      <c r="AC3" s="103"/>
      <c r="AD3" s="101" t="s">
        <v>28</v>
      </c>
      <c r="AE3" s="102"/>
      <c r="AF3" s="102"/>
      <c r="AG3" s="102"/>
      <c r="AH3" s="102"/>
      <c r="AI3" s="103"/>
      <c r="AJ3" s="101" t="s">
        <v>57</v>
      </c>
      <c r="AK3" s="102"/>
      <c r="AL3" s="102"/>
      <c r="AM3" s="102"/>
      <c r="AN3" s="103"/>
      <c r="AR3" s="1" t="s">
        <v>9</v>
      </c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</row>
    <row r="4" spans="2:62" ht="20.25" customHeight="1" x14ac:dyDescent="0.15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P4" s="20"/>
      <c r="Q4" s="21"/>
      <c r="R4" s="149"/>
      <c r="S4" s="150"/>
      <c r="T4" s="150"/>
      <c r="U4" s="150"/>
      <c r="V4" s="150"/>
      <c r="W4" s="151"/>
      <c r="X4" s="91"/>
      <c r="Y4" s="92"/>
      <c r="Z4" s="114"/>
      <c r="AA4" s="114"/>
      <c r="AB4" s="91"/>
      <c r="AC4" s="92"/>
      <c r="AD4" s="91"/>
      <c r="AE4" s="114"/>
      <c r="AF4" s="114"/>
      <c r="AG4" s="114"/>
      <c r="AH4" s="114"/>
      <c r="AI4" s="92"/>
      <c r="AJ4" s="91"/>
      <c r="AK4" s="114"/>
      <c r="AL4" s="114"/>
      <c r="AM4" s="114"/>
      <c r="AN4" s="92"/>
      <c r="AR4" s="1" t="s">
        <v>10</v>
      </c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I4" s="1" t="s">
        <v>65</v>
      </c>
    </row>
    <row r="5" spans="2:62" ht="15" customHeight="1" x14ac:dyDescent="0.15">
      <c r="D5" s="1" t="s">
        <v>1</v>
      </c>
      <c r="AL5" s="10"/>
      <c r="AM5" s="10"/>
      <c r="AN5" s="10"/>
      <c r="AR5" s="1" t="s">
        <v>11</v>
      </c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</row>
    <row r="6" spans="2:62" ht="15" customHeight="1" x14ac:dyDescent="0.15">
      <c r="AR6" s="1" t="s">
        <v>38</v>
      </c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</row>
    <row r="7" spans="2:62" ht="20.100000000000001" customHeight="1" x14ac:dyDescent="0.15">
      <c r="C7" s="73" t="s">
        <v>2</v>
      </c>
      <c r="D7" s="73"/>
      <c r="E7" s="73"/>
      <c r="F7" s="73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7"/>
      <c r="AA7" s="17"/>
      <c r="AB7" s="17"/>
      <c r="AC7" s="17"/>
      <c r="AT7" s="73" t="s">
        <v>12</v>
      </c>
      <c r="AU7" s="73"/>
      <c r="AV7" s="73"/>
      <c r="AW7" s="73"/>
      <c r="AY7" s="73"/>
      <c r="AZ7" s="73"/>
      <c r="BA7" s="73"/>
      <c r="BB7" s="73"/>
      <c r="BC7" s="73"/>
      <c r="BD7" s="73"/>
      <c r="BE7" s="73"/>
      <c r="BF7" s="73"/>
      <c r="BG7" s="73"/>
      <c r="BH7" s="1"/>
    </row>
    <row r="8" spans="2:62" ht="9.9499999999999993" customHeight="1" x14ac:dyDescent="0.15"/>
    <row r="9" spans="2:62" ht="12" customHeight="1" x14ac:dyDescent="0.15">
      <c r="B9" s="121" t="s">
        <v>66</v>
      </c>
      <c r="C9" s="122"/>
      <c r="D9" s="122"/>
      <c r="E9" s="122"/>
      <c r="F9" s="74" t="s">
        <v>20</v>
      </c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6"/>
      <c r="U9" s="74" t="s">
        <v>21</v>
      </c>
      <c r="V9" s="76"/>
      <c r="W9" s="74" t="s">
        <v>22</v>
      </c>
      <c r="X9" s="76"/>
      <c r="Y9" s="74" t="s">
        <v>23</v>
      </c>
      <c r="Z9" s="75"/>
      <c r="AA9" s="75"/>
      <c r="AB9" s="75"/>
      <c r="AC9" s="76"/>
      <c r="AD9" s="136" t="s">
        <v>7</v>
      </c>
      <c r="AE9" s="137"/>
      <c r="AF9" s="137"/>
      <c r="AG9" s="137"/>
      <c r="AH9" s="137"/>
      <c r="AI9" s="137"/>
      <c r="AJ9" s="138"/>
      <c r="AK9" s="109" t="s">
        <v>30</v>
      </c>
      <c r="AL9" s="110"/>
      <c r="AM9" s="74" t="s">
        <v>24</v>
      </c>
      <c r="AN9" s="75"/>
      <c r="AO9" s="75"/>
      <c r="AP9" s="75"/>
      <c r="AQ9" s="75"/>
      <c r="AR9" s="75"/>
      <c r="AS9" s="76"/>
    </row>
    <row r="10" spans="2:62" ht="12" customHeight="1" x14ac:dyDescent="0.15">
      <c r="B10" s="125"/>
      <c r="C10" s="126"/>
      <c r="D10" s="126"/>
      <c r="E10" s="126"/>
      <c r="F10" s="77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9"/>
      <c r="U10" s="77"/>
      <c r="V10" s="79"/>
      <c r="W10" s="77"/>
      <c r="X10" s="79"/>
      <c r="Y10" s="77"/>
      <c r="Z10" s="78"/>
      <c r="AA10" s="78"/>
      <c r="AB10" s="78"/>
      <c r="AC10" s="79"/>
      <c r="AD10" s="139"/>
      <c r="AE10" s="140"/>
      <c r="AF10" s="140"/>
      <c r="AG10" s="140"/>
      <c r="AH10" s="140"/>
      <c r="AI10" s="140"/>
      <c r="AJ10" s="141"/>
      <c r="AK10" s="143" t="s">
        <v>39</v>
      </c>
      <c r="AL10" s="144"/>
      <c r="AM10" s="77"/>
      <c r="AN10" s="78"/>
      <c r="AO10" s="78"/>
      <c r="AP10" s="78"/>
      <c r="AQ10" s="78"/>
      <c r="AR10" s="78"/>
      <c r="AS10" s="79"/>
      <c r="BJ10" s="55"/>
    </row>
    <row r="11" spans="2:62" ht="8.1" customHeight="1" x14ac:dyDescent="0.15">
      <c r="B11" s="121"/>
      <c r="C11" s="122"/>
      <c r="D11" s="122"/>
      <c r="E11" s="122"/>
      <c r="F11" s="133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8"/>
      <c r="U11" s="74">
        <v>1</v>
      </c>
      <c r="V11" s="76"/>
      <c r="W11" s="74" t="s">
        <v>31</v>
      </c>
      <c r="X11" s="76"/>
      <c r="Y11" s="56"/>
      <c r="Z11" s="57"/>
      <c r="AA11" s="57"/>
      <c r="AB11" s="57"/>
      <c r="AC11" s="58"/>
      <c r="AD11" s="56"/>
      <c r="AE11" s="65"/>
      <c r="AF11" s="65"/>
      <c r="AG11" s="65"/>
      <c r="AH11" s="65"/>
      <c r="AI11" s="65"/>
      <c r="AJ11" s="66"/>
      <c r="AK11" s="80"/>
      <c r="AL11" s="81"/>
      <c r="AM11" s="56" t="str">
        <f>IF(AD11="","",SUM(AD11*(AK11/100)))</f>
        <v/>
      </c>
      <c r="AN11" s="57"/>
      <c r="AO11" s="57"/>
      <c r="AP11" s="57"/>
      <c r="AQ11" s="57"/>
      <c r="AR11" s="57"/>
      <c r="AS11" s="58"/>
      <c r="AU11" s="153" t="s">
        <v>79</v>
      </c>
      <c r="AV11" s="154"/>
      <c r="AW11" s="154"/>
      <c r="AX11" s="154"/>
      <c r="AY11" s="155"/>
      <c r="AZ11" s="154" t="s">
        <v>80</v>
      </c>
      <c r="BA11" s="154"/>
      <c r="BB11" s="159"/>
      <c r="BC11" s="159"/>
      <c r="BD11" s="159"/>
      <c r="BE11" s="159"/>
      <c r="BF11" s="159"/>
      <c r="BG11" s="159"/>
      <c r="BH11" s="159"/>
      <c r="BI11" s="160"/>
      <c r="BJ11" s="55"/>
    </row>
    <row r="12" spans="2:62" ht="8.1" customHeight="1" x14ac:dyDescent="0.15">
      <c r="B12" s="123"/>
      <c r="C12" s="124"/>
      <c r="D12" s="124"/>
      <c r="E12" s="124"/>
      <c r="F12" s="134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30"/>
      <c r="U12" s="86"/>
      <c r="V12" s="88"/>
      <c r="W12" s="86"/>
      <c r="X12" s="88"/>
      <c r="Y12" s="59"/>
      <c r="Z12" s="60"/>
      <c r="AA12" s="60"/>
      <c r="AB12" s="60"/>
      <c r="AC12" s="61"/>
      <c r="AD12" s="67"/>
      <c r="AE12" s="68"/>
      <c r="AF12" s="68"/>
      <c r="AG12" s="68"/>
      <c r="AH12" s="68"/>
      <c r="AI12" s="68"/>
      <c r="AJ12" s="69"/>
      <c r="AK12" s="82"/>
      <c r="AL12" s="83"/>
      <c r="AM12" s="59"/>
      <c r="AN12" s="60"/>
      <c r="AO12" s="60"/>
      <c r="AP12" s="60"/>
      <c r="AQ12" s="60"/>
      <c r="AR12" s="60"/>
      <c r="AS12" s="61"/>
      <c r="AU12" s="156"/>
      <c r="AV12" s="157"/>
      <c r="AW12" s="157"/>
      <c r="AX12" s="157"/>
      <c r="AY12" s="158"/>
      <c r="AZ12" s="157"/>
      <c r="BA12" s="157"/>
      <c r="BB12" s="161"/>
      <c r="BC12" s="161"/>
      <c r="BD12" s="161"/>
      <c r="BE12" s="161"/>
      <c r="BF12" s="161"/>
      <c r="BG12" s="161"/>
      <c r="BH12" s="161"/>
      <c r="BI12" s="162"/>
    </row>
    <row r="13" spans="2:62" ht="8.1" customHeight="1" x14ac:dyDescent="0.15">
      <c r="B13" s="125"/>
      <c r="C13" s="126"/>
      <c r="D13" s="126"/>
      <c r="E13" s="126"/>
      <c r="F13" s="135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2"/>
      <c r="U13" s="77"/>
      <c r="V13" s="79"/>
      <c r="W13" s="77"/>
      <c r="X13" s="79"/>
      <c r="Y13" s="62"/>
      <c r="Z13" s="63"/>
      <c r="AA13" s="63"/>
      <c r="AB13" s="63"/>
      <c r="AC13" s="64"/>
      <c r="AD13" s="70"/>
      <c r="AE13" s="71"/>
      <c r="AF13" s="71"/>
      <c r="AG13" s="71"/>
      <c r="AH13" s="71"/>
      <c r="AI13" s="71"/>
      <c r="AJ13" s="72"/>
      <c r="AK13" s="84"/>
      <c r="AL13" s="85"/>
      <c r="AM13" s="62"/>
      <c r="AN13" s="63"/>
      <c r="AO13" s="63"/>
      <c r="AP13" s="63"/>
      <c r="AQ13" s="63"/>
      <c r="AR13" s="63"/>
      <c r="AS13" s="64"/>
    </row>
    <row r="14" spans="2:62" ht="8.1" customHeight="1" x14ac:dyDescent="0.15">
      <c r="B14" s="121"/>
      <c r="C14" s="122"/>
      <c r="D14" s="122"/>
      <c r="E14" s="122"/>
      <c r="F14" s="74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6"/>
      <c r="U14" s="74"/>
      <c r="V14" s="76"/>
      <c r="W14" s="74"/>
      <c r="X14" s="76"/>
      <c r="Y14" s="56"/>
      <c r="Z14" s="57"/>
      <c r="AA14" s="57"/>
      <c r="AB14" s="57"/>
      <c r="AC14" s="58"/>
      <c r="AD14" s="56"/>
      <c r="AE14" s="65"/>
      <c r="AF14" s="65"/>
      <c r="AG14" s="65"/>
      <c r="AH14" s="65"/>
      <c r="AI14" s="65"/>
      <c r="AJ14" s="66"/>
      <c r="AK14" s="80"/>
      <c r="AL14" s="81"/>
      <c r="AM14" s="56" t="str">
        <f>IF(AD14="","",SUM(AD14*(AK14/100)))</f>
        <v/>
      </c>
      <c r="AN14" s="57"/>
      <c r="AO14" s="57"/>
      <c r="AP14" s="57"/>
      <c r="AQ14" s="57"/>
      <c r="AR14" s="57"/>
      <c r="AS14" s="58"/>
      <c r="AU14" s="93" t="s">
        <v>8</v>
      </c>
      <c r="AV14" s="94"/>
      <c r="AW14" s="94"/>
      <c r="AX14" s="94"/>
      <c r="AY14" s="95"/>
      <c r="AZ14" s="57"/>
      <c r="BA14" s="58"/>
    </row>
    <row r="15" spans="2:62" ht="8.1" customHeight="1" x14ac:dyDescent="0.15">
      <c r="B15" s="123"/>
      <c r="C15" s="124"/>
      <c r="D15" s="124"/>
      <c r="E15" s="124"/>
      <c r="F15" s="86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8"/>
      <c r="U15" s="86"/>
      <c r="V15" s="88"/>
      <c r="W15" s="86"/>
      <c r="X15" s="88"/>
      <c r="Y15" s="59"/>
      <c r="Z15" s="60"/>
      <c r="AA15" s="60"/>
      <c r="AB15" s="60"/>
      <c r="AC15" s="61"/>
      <c r="AD15" s="67"/>
      <c r="AE15" s="68"/>
      <c r="AF15" s="68"/>
      <c r="AG15" s="68"/>
      <c r="AH15" s="68"/>
      <c r="AI15" s="68"/>
      <c r="AJ15" s="69"/>
      <c r="AK15" s="82"/>
      <c r="AL15" s="83"/>
      <c r="AM15" s="59"/>
      <c r="AN15" s="60"/>
      <c r="AO15" s="60"/>
      <c r="AP15" s="60"/>
      <c r="AQ15" s="60"/>
      <c r="AR15" s="60"/>
      <c r="AS15" s="61"/>
      <c r="AU15" s="96"/>
      <c r="AV15" s="73"/>
      <c r="AW15" s="73"/>
      <c r="AX15" s="73"/>
      <c r="AY15" s="97"/>
      <c r="AZ15" s="60"/>
      <c r="BA15" s="61"/>
    </row>
    <row r="16" spans="2:62" ht="8.1" customHeight="1" x14ac:dyDescent="0.15">
      <c r="B16" s="125"/>
      <c r="C16" s="126"/>
      <c r="D16" s="126"/>
      <c r="E16" s="126"/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  <c r="U16" s="77"/>
      <c r="V16" s="79"/>
      <c r="W16" s="77"/>
      <c r="X16" s="79"/>
      <c r="Y16" s="62"/>
      <c r="Z16" s="63"/>
      <c r="AA16" s="63"/>
      <c r="AB16" s="63"/>
      <c r="AC16" s="64"/>
      <c r="AD16" s="70"/>
      <c r="AE16" s="71"/>
      <c r="AF16" s="71"/>
      <c r="AG16" s="71"/>
      <c r="AH16" s="71"/>
      <c r="AI16" s="71"/>
      <c r="AJ16" s="72"/>
      <c r="AK16" s="84"/>
      <c r="AL16" s="85"/>
      <c r="AM16" s="62"/>
      <c r="AN16" s="63"/>
      <c r="AO16" s="63"/>
      <c r="AP16" s="63"/>
      <c r="AQ16" s="63"/>
      <c r="AR16" s="63"/>
      <c r="AS16" s="64"/>
      <c r="AU16" s="98"/>
      <c r="AV16" s="99"/>
      <c r="AW16" s="99"/>
      <c r="AX16" s="99"/>
      <c r="AY16" s="100"/>
      <c r="AZ16" s="63"/>
      <c r="BA16" s="64"/>
      <c r="BE16" s="163" t="s">
        <v>29</v>
      </c>
      <c r="BF16" s="163"/>
      <c r="BG16" s="163"/>
      <c r="BH16" s="163"/>
      <c r="BI16" s="163"/>
    </row>
    <row r="17" spans="2:61" ht="8.1" customHeight="1" x14ac:dyDescent="0.15">
      <c r="B17" s="121"/>
      <c r="C17" s="122"/>
      <c r="D17" s="122"/>
      <c r="E17" s="122"/>
      <c r="F17" s="74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6"/>
      <c r="U17" s="74"/>
      <c r="V17" s="76"/>
      <c r="W17" s="74"/>
      <c r="X17" s="76"/>
      <c r="Y17" s="56"/>
      <c r="Z17" s="57"/>
      <c r="AA17" s="57"/>
      <c r="AB17" s="57"/>
      <c r="AC17" s="58"/>
      <c r="AD17" s="56"/>
      <c r="AE17" s="65"/>
      <c r="AF17" s="65"/>
      <c r="AG17" s="65"/>
      <c r="AH17" s="65"/>
      <c r="AI17" s="65"/>
      <c r="AJ17" s="66"/>
      <c r="AK17" s="80"/>
      <c r="AL17" s="81"/>
      <c r="AM17" s="56" t="str">
        <f>IF(AD17="","",SUM(AD17*(AK17/100)))</f>
        <v/>
      </c>
      <c r="AN17" s="57"/>
      <c r="AO17" s="57"/>
      <c r="AP17" s="57"/>
      <c r="AQ17" s="57"/>
      <c r="AR17" s="57"/>
      <c r="AS17" s="58"/>
      <c r="BE17" s="164"/>
      <c r="BF17" s="164"/>
      <c r="BG17" s="164"/>
      <c r="BH17" s="164"/>
      <c r="BI17" s="164"/>
    </row>
    <row r="18" spans="2:61" ht="8.1" customHeight="1" x14ac:dyDescent="0.15">
      <c r="B18" s="123"/>
      <c r="C18" s="124"/>
      <c r="D18" s="124"/>
      <c r="E18" s="124"/>
      <c r="F18" s="86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8"/>
      <c r="U18" s="86"/>
      <c r="V18" s="88"/>
      <c r="W18" s="86"/>
      <c r="X18" s="88"/>
      <c r="Y18" s="59"/>
      <c r="Z18" s="60"/>
      <c r="AA18" s="60"/>
      <c r="AB18" s="60"/>
      <c r="AC18" s="61"/>
      <c r="AD18" s="67"/>
      <c r="AE18" s="68"/>
      <c r="AF18" s="68"/>
      <c r="AG18" s="68"/>
      <c r="AH18" s="68"/>
      <c r="AI18" s="68"/>
      <c r="AJ18" s="69"/>
      <c r="AK18" s="82"/>
      <c r="AL18" s="83"/>
      <c r="AM18" s="59"/>
      <c r="AN18" s="60"/>
      <c r="AO18" s="60"/>
      <c r="AP18" s="60"/>
      <c r="AQ18" s="60"/>
      <c r="AR18" s="60"/>
      <c r="AS18" s="61"/>
      <c r="AU18" s="74" t="s">
        <v>13</v>
      </c>
      <c r="AV18" s="75"/>
      <c r="AW18" s="75"/>
      <c r="AX18" s="75"/>
      <c r="AY18" s="75"/>
      <c r="AZ18" s="75"/>
      <c r="BA18" s="75"/>
      <c r="BB18" s="76"/>
      <c r="BC18" s="56" t="str">
        <f>AD47</f>
        <v/>
      </c>
      <c r="BD18" s="57"/>
      <c r="BE18" s="57"/>
      <c r="BF18" s="57"/>
      <c r="BG18" s="57"/>
      <c r="BH18" s="57"/>
      <c r="BI18" s="58"/>
    </row>
    <row r="19" spans="2:61" ht="8.1" customHeight="1" x14ac:dyDescent="0.15">
      <c r="B19" s="125"/>
      <c r="C19" s="126"/>
      <c r="D19" s="126"/>
      <c r="E19" s="126"/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  <c r="U19" s="77"/>
      <c r="V19" s="79"/>
      <c r="W19" s="77"/>
      <c r="X19" s="79"/>
      <c r="Y19" s="62"/>
      <c r="Z19" s="63"/>
      <c r="AA19" s="63"/>
      <c r="AB19" s="63"/>
      <c r="AC19" s="64"/>
      <c r="AD19" s="70"/>
      <c r="AE19" s="71"/>
      <c r="AF19" s="71"/>
      <c r="AG19" s="71"/>
      <c r="AH19" s="71"/>
      <c r="AI19" s="71"/>
      <c r="AJ19" s="72"/>
      <c r="AK19" s="84"/>
      <c r="AL19" s="85"/>
      <c r="AM19" s="62"/>
      <c r="AN19" s="63"/>
      <c r="AO19" s="63"/>
      <c r="AP19" s="63"/>
      <c r="AQ19" s="63"/>
      <c r="AR19" s="63"/>
      <c r="AS19" s="64"/>
      <c r="AU19" s="86"/>
      <c r="AV19" s="87"/>
      <c r="AW19" s="87"/>
      <c r="AX19" s="87"/>
      <c r="AY19" s="87"/>
      <c r="AZ19" s="87"/>
      <c r="BA19" s="87"/>
      <c r="BB19" s="88"/>
      <c r="BC19" s="59"/>
      <c r="BD19" s="60"/>
      <c r="BE19" s="60"/>
      <c r="BF19" s="60"/>
      <c r="BG19" s="60"/>
      <c r="BH19" s="60"/>
      <c r="BI19" s="61"/>
    </row>
    <row r="20" spans="2:61" ht="8.1" customHeight="1" x14ac:dyDescent="0.15">
      <c r="B20" s="121"/>
      <c r="C20" s="122"/>
      <c r="D20" s="122"/>
      <c r="E20" s="122"/>
      <c r="F20" s="74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6"/>
      <c r="U20" s="74"/>
      <c r="V20" s="76"/>
      <c r="W20" s="74"/>
      <c r="X20" s="76"/>
      <c r="Y20" s="56"/>
      <c r="Z20" s="57"/>
      <c r="AA20" s="57"/>
      <c r="AB20" s="57"/>
      <c r="AC20" s="58"/>
      <c r="AD20" s="56"/>
      <c r="AE20" s="65"/>
      <c r="AF20" s="65"/>
      <c r="AG20" s="65"/>
      <c r="AH20" s="65"/>
      <c r="AI20" s="65"/>
      <c r="AJ20" s="66"/>
      <c r="AK20" s="80"/>
      <c r="AL20" s="81"/>
      <c r="AM20" s="56" t="str">
        <f>IF(AD20="","",SUM(AD20*(AK20/100)))</f>
        <v/>
      </c>
      <c r="AN20" s="57"/>
      <c r="AO20" s="57"/>
      <c r="AP20" s="57"/>
      <c r="AQ20" s="57"/>
      <c r="AR20" s="57"/>
      <c r="AS20" s="58"/>
      <c r="AU20" s="86"/>
      <c r="AV20" s="87"/>
      <c r="AW20" s="87"/>
      <c r="AX20" s="87"/>
      <c r="AY20" s="87"/>
      <c r="AZ20" s="87"/>
      <c r="BA20" s="87"/>
      <c r="BB20" s="88"/>
      <c r="BC20" s="59"/>
      <c r="BD20" s="60"/>
      <c r="BE20" s="60"/>
      <c r="BF20" s="60"/>
      <c r="BG20" s="60"/>
      <c r="BH20" s="60"/>
      <c r="BI20" s="61"/>
    </row>
    <row r="21" spans="2:61" ht="8.1" customHeight="1" x14ac:dyDescent="0.15">
      <c r="B21" s="123"/>
      <c r="C21" s="124"/>
      <c r="D21" s="124"/>
      <c r="E21" s="124"/>
      <c r="F21" s="86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8"/>
      <c r="U21" s="86"/>
      <c r="V21" s="88"/>
      <c r="W21" s="86"/>
      <c r="X21" s="88"/>
      <c r="Y21" s="59"/>
      <c r="Z21" s="60"/>
      <c r="AA21" s="60"/>
      <c r="AB21" s="60"/>
      <c r="AC21" s="61"/>
      <c r="AD21" s="67"/>
      <c r="AE21" s="68"/>
      <c r="AF21" s="68"/>
      <c r="AG21" s="68"/>
      <c r="AH21" s="68"/>
      <c r="AI21" s="68"/>
      <c r="AJ21" s="69"/>
      <c r="AK21" s="82"/>
      <c r="AL21" s="83"/>
      <c r="AM21" s="59"/>
      <c r="AN21" s="60"/>
      <c r="AO21" s="60"/>
      <c r="AP21" s="60"/>
      <c r="AQ21" s="60"/>
      <c r="AR21" s="60"/>
      <c r="AS21" s="61"/>
      <c r="AU21" s="77"/>
      <c r="AV21" s="78"/>
      <c r="AW21" s="78"/>
      <c r="AX21" s="78"/>
      <c r="AY21" s="78"/>
      <c r="AZ21" s="78"/>
      <c r="BA21" s="78"/>
      <c r="BB21" s="79"/>
      <c r="BC21" s="62"/>
      <c r="BD21" s="63"/>
      <c r="BE21" s="63"/>
      <c r="BF21" s="63"/>
      <c r="BG21" s="63"/>
      <c r="BH21" s="63"/>
      <c r="BI21" s="64"/>
    </row>
    <row r="22" spans="2:61" ht="8.1" customHeight="1" x14ac:dyDescent="0.15">
      <c r="B22" s="125"/>
      <c r="C22" s="126"/>
      <c r="D22" s="126"/>
      <c r="E22" s="126"/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9"/>
      <c r="U22" s="77"/>
      <c r="V22" s="79"/>
      <c r="W22" s="77"/>
      <c r="X22" s="79"/>
      <c r="Y22" s="62"/>
      <c r="Z22" s="63"/>
      <c r="AA22" s="63"/>
      <c r="AB22" s="63"/>
      <c r="AC22" s="64"/>
      <c r="AD22" s="70"/>
      <c r="AE22" s="71"/>
      <c r="AF22" s="71"/>
      <c r="AG22" s="71"/>
      <c r="AH22" s="71"/>
      <c r="AI22" s="71"/>
      <c r="AJ22" s="72"/>
      <c r="AK22" s="84"/>
      <c r="AL22" s="85"/>
      <c r="AM22" s="62"/>
      <c r="AN22" s="63"/>
      <c r="AO22" s="63"/>
      <c r="AP22" s="63"/>
      <c r="AQ22" s="63"/>
      <c r="AR22" s="63"/>
      <c r="AS22" s="64"/>
      <c r="AU22" s="89" t="s">
        <v>40</v>
      </c>
      <c r="AV22" s="75" t="s">
        <v>41</v>
      </c>
      <c r="AW22" s="75"/>
      <c r="AX22" s="75"/>
      <c r="AY22" s="75"/>
      <c r="AZ22" s="75"/>
      <c r="BA22" s="75"/>
      <c r="BB22" s="76"/>
      <c r="BC22" s="56" t="str">
        <f>IF(AM47="","",AM47)</f>
        <v/>
      </c>
      <c r="BD22" s="57"/>
      <c r="BE22" s="57"/>
      <c r="BF22" s="57"/>
      <c r="BG22" s="57"/>
      <c r="BH22" s="57"/>
      <c r="BI22" s="58"/>
    </row>
    <row r="23" spans="2:61" ht="8.1" customHeight="1" x14ac:dyDescent="0.15">
      <c r="B23" s="121"/>
      <c r="C23" s="122"/>
      <c r="D23" s="122"/>
      <c r="E23" s="122"/>
      <c r="F23" s="74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6"/>
      <c r="U23" s="74"/>
      <c r="V23" s="76"/>
      <c r="W23" s="74"/>
      <c r="X23" s="76"/>
      <c r="Y23" s="56"/>
      <c r="Z23" s="57"/>
      <c r="AA23" s="57"/>
      <c r="AB23" s="57"/>
      <c r="AC23" s="58"/>
      <c r="AD23" s="56"/>
      <c r="AE23" s="65"/>
      <c r="AF23" s="65"/>
      <c r="AG23" s="65"/>
      <c r="AH23" s="65"/>
      <c r="AI23" s="65"/>
      <c r="AJ23" s="66"/>
      <c r="AK23" s="80"/>
      <c r="AL23" s="81"/>
      <c r="AM23" s="56" t="str">
        <f>IF(AD23="","",SUM(AD23*(AK23/100)))</f>
        <v/>
      </c>
      <c r="AN23" s="57"/>
      <c r="AO23" s="57"/>
      <c r="AP23" s="57"/>
      <c r="AQ23" s="57"/>
      <c r="AR23" s="57"/>
      <c r="AS23" s="58"/>
      <c r="AU23" s="90"/>
      <c r="AV23" s="87"/>
      <c r="AW23" s="87"/>
      <c r="AX23" s="87"/>
      <c r="AY23" s="87"/>
      <c r="AZ23" s="87"/>
      <c r="BA23" s="87"/>
      <c r="BB23" s="88"/>
      <c r="BC23" s="59"/>
      <c r="BD23" s="60"/>
      <c r="BE23" s="60"/>
      <c r="BF23" s="60"/>
      <c r="BG23" s="60"/>
      <c r="BH23" s="60"/>
      <c r="BI23" s="61"/>
    </row>
    <row r="24" spans="2:61" ht="8.1" customHeight="1" x14ac:dyDescent="0.15">
      <c r="B24" s="123"/>
      <c r="C24" s="124"/>
      <c r="D24" s="124"/>
      <c r="E24" s="124"/>
      <c r="F24" s="86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8"/>
      <c r="U24" s="86"/>
      <c r="V24" s="88"/>
      <c r="W24" s="86"/>
      <c r="X24" s="88"/>
      <c r="Y24" s="59"/>
      <c r="Z24" s="60"/>
      <c r="AA24" s="60"/>
      <c r="AB24" s="60"/>
      <c r="AC24" s="61"/>
      <c r="AD24" s="67"/>
      <c r="AE24" s="68"/>
      <c r="AF24" s="68"/>
      <c r="AG24" s="68"/>
      <c r="AH24" s="68"/>
      <c r="AI24" s="68"/>
      <c r="AJ24" s="69"/>
      <c r="AK24" s="82"/>
      <c r="AL24" s="83"/>
      <c r="AM24" s="59"/>
      <c r="AN24" s="60"/>
      <c r="AO24" s="60"/>
      <c r="AP24" s="60"/>
      <c r="AQ24" s="60"/>
      <c r="AR24" s="60"/>
      <c r="AS24" s="61"/>
      <c r="AU24" s="90"/>
      <c r="AV24" s="87"/>
      <c r="AW24" s="87"/>
      <c r="AX24" s="87"/>
      <c r="AY24" s="87"/>
      <c r="AZ24" s="87"/>
      <c r="BA24" s="87"/>
      <c r="BB24" s="88"/>
      <c r="BC24" s="59"/>
      <c r="BD24" s="60"/>
      <c r="BE24" s="60"/>
      <c r="BF24" s="60"/>
      <c r="BG24" s="60"/>
      <c r="BH24" s="60"/>
      <c r="BI24" s="61"/>
    </row>
    <row r="25" spans="2:61" ht="8.1" customHeight="1" x14ac:dyDescent="0.15">
      <c r="B25" s="125"/>
      <c r="C25" s="126"/>
      <c r="D25" s="126"/>
      <c r="E25" s="126"/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9"/>
      <c r="U25" s="77"/>
      <c r="V25" s="79"/>
      <c r="W25" s="77"/>
      <c r="X25" s="79"/>
      <c r="Y25" s="62"/>
      <c r="Z25" s="63"/>
      <c r="AA25" s="63"/>
      <c r="AB25" s="63"/>
      <c r="AC25" s="64"/>
      <c r="AD25" s="70"/>
      <c r="AE25" s="71"/>
      <c r="AF25" s="71"/>
      <c r="AG25" s="71"/>
      <c r="AH25" s="71"/>
      <c r="AI25" s="71"/>
      <c r="AJ25" s="72"/>
      <c r="AK25" s="84"/>
      <c r="AL25" s="85"/>
      <c r="AM25" s="62"/>
      <c r="AN25" s="63"/>
      <c r="AO25" s="63"/>
      <c r="AP25" s="63"/>
      <c r="AQ25" s="63"/>
      <c r="AR25" s="63"/>
      <c r="AS25" s="64"/>
      <c r="AU25" s="90"/>
      <c r="AV25" s="87"/>
      <c r="AW25" s="87"/>
      <c r="AX25" s="87"/>
      <c r="AY25" s="87"/>
      <c r="AZ25" s="87"/>
      <c r="BA25" s="87"/>
      <c r="BB25" s="88"/>
      <c r="BC25" s="59"/>
      <c r="BD25" s="60"/>
      <c r="BE25" s="60"/>
      <c r="BF25" s="60"/>
      <c r="BG25" s="60"/>
      <c r="BH25" s="60"/>
      <c r="BI25" s="61"/>
    </row>
    <row r="26" spans="2:61" ht="8.1" customHeight="1" x14ac:dyDescent="0.15">
      <c r="B26" s="121"/>
      <c r="C26" s="122"/>
      <c r="D26" s="122"/>
      <c r="E26" s="122"/>
      <c r="F26" s="74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6"/>
      <c r="U26" s="74"/>
      <c r="V26" s="76"/>
      <c r="W26" s="74"/>
      <c r="X26" s="76"/>
      <c r="Y26" s="56"/>
      <c r="Z26" s="57"/>
      <c r="AA26" s="57"/>
      <c r="AB26" s="57"/>
      <c r="AC26" s="58"/>
      <c r="AD26" s="56"/>
      <c r="AE26" s="65"/>
      <c r="AF26" s="65"/>
      <c r="AG26" s="65"/>
      <c r="AH26" s="65"/>
      <c r="AI26" s="65"/>
      <c r="AJ26" s="66"/>
      <c r="AK26" s="80"/>
      <c r="AL26" s="81"/>
      <c r="AM26" s="56" t="str">
        <f>IF(AD26="","",SUM(AD26*(AK26/100)))</f>
        <v/>
      </c>
      <c r="AN26" s="57"/>
      <c r="AO26" s="57"/>
      <c r="AP26" s="57"/>
      <c r="AQ26" s="57"/>
      <c r="AR26" s="57"/>
      <c r="AS26" s="58"/>
      <c r="AU26" s="74" t="s">
        <v>42</v>
      </c>
      <c r="AV26" s="75" t="s">
        <v>43</v>
      </c>
      <c r="AW26" s="75"/>
      <c r="AX26" s="75"/>
      <c r="AY26" s="75"/>
      <c r="AZ26" s="75"/>
      <c r="BA26" s="75"/>
      <c r="BB26" s="76"/>
      <c r="BC26" s="56"/>
      <c r="BD26" s="57"/>
      <c r="BE26" s="57"/>
      <c r="BF26" s="57"/>
      <c r="BG26" s="57"/>
      <c r="BH26" s="57"/>
      <c r="BI26" s="58"/>
    </row>
    <row r="27" spans="2:61" ht="8.1" customHeight="1" x14ac:dyDescent="0.15">
      <c r="B27" s="123"/>
      <c r="C27" s="124"/>
      <c r="D27" s="124"/>
      <c r="E27" s="124"/>
      <c r="F27" s="86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8"/>
      <c r="U27" s="86"/>
      <c r="V27" s="88"/>
      <c r="W27" s="86"/>
      <c r="X27" s="88"/>
      <c r="Y27" s="59"/>
      <c r="Z27" s="60"/>
      <c r="AA27" s="60"/>
      <c r="AB27" s="60"/>
      <c r="AC27" s="61"/>
      <c r="AD27" s="67"/>
      <c r="AE27" s="68"/>
      <c r="AF27" s="68"/>
      <c r="AG27" s="68"/>
      <c r="AH27" s="68"/>
      <c r="AI27" s="68"/>
      <c r="AJ27" s="69"/>
      <c r="AK27" s="82"/>
      <c r="AL27" s="83"/>
      <c r="AM27" s="59"/>
      <c r="AN27" s="60"/>
      <c r="AO27" s="60"/>
      <c r="AP27" s="60"/>
      <c r="AQ27" s="60"/>
      <c r="AR27" s="60"/>
      <c r="AS27" s="61"/>
      <c r="AU27" s="86"/>
      <c r="AV27" s="87"/>
      <c r="AW27" s="87"/>
      <c r="AX27" s="87"/>
      <c r="AY27" s="87"/>
      <c r="AZ27" s="87"/>
      <c r="BA27" s="87"/>
      <c r="BB27" s="88"/>
      <c r="BC27" s="59"/>
      <c r="BD27" s="60"/>
      <c r="BE27" s="60"/>
      <c r="BF27" s="60"/>
      <c r="BG27" s="60"/>
      <c r="BH27" s="60"/>
      <c r="BI27" s="61"/>
    </row>
    <row r="28" spans="2:61" ht="8.1" customHeight="1" x14ac:dyDescent="0.15">
      <c r="B28" s="125"/>
      <c r="C28" s="126"/>
      <c r="D28" s="126"/>
      <c r="E28" s="126"/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9"/>
      <c r="U28" s="77"/>
      <c r="V28" s="79"/>
      <c r="W28" s="77"/>
      <c r="X28" s="79"/>
      <c r="Y28" s="62"/>
      <c r="Z28" s="63"/>
      <c r="AA28" s="63"/>
      <c r="AB28" s="63"/>
      <c r="AC28" s="64"/>
      <c r="AD28" s="70"/>
      <c r="AE28" s="71"/>
      <c r="AF28" s="71"/>
      <c r="AG28" s="71"/>
      <c r="AH28" s="71"/>
      <c r="AI28" s="71"/>
      <c r="AJ28" s="72"/>
      <c r="AK28" s="84"/>
      <c r="AL28" s="85"/>
      <c r="AM28" s="62"/>
      <c r="AN28" s="63"/>
      <c r="AO28" s="63"/>
      <c r="AP28" s="63"/>
      <c r="AQ28" s="63"/>
      <c r="AR28" s="63"/>
      <c r="AS28" s="64"/>
      <c r="AU28" s="86"/>
      <c r="AV28" s="87"/>
      <c r="AW28" s="87"/>
      <c r="AX28" s="87"/>
      <c r="AY28" s="87"/>
      <c r="AZ28" s="87"/>
      <c r="BA28" s="87"/>
      <c r="BB28" s="88"/>
      <c r="BC28" s="59"/>
      <c r="BD28" s="60"/>
      <c r="BE28" s="60"/>
      <c r="BF28" s="60"/>
      <c r="BG28" s="60"/>
      <c r="BH28" s="60"/>
      <c r="BI28" s="61"/>
    </row>
    <row r="29" spans="2:61" ht="8.1" customHeight="1" x14ac:dyDescent="0.15">
      <c r="B29" s="121"/>
      <c r="C29" s="122"/>
      <c r="D29" s="122"/>
      <c r="E29" s="122"/>
      <c r="F29" s="74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6"/>
      <c r="U29" s="74"/>
      <c r="V29" s="76"/>
      <c r="W29" s="74"/>
      <c r="X29" s="76"/>
      <c r="Y29" s="56"/>
      <c r="Z29" s="57"/>
      <c r="AA29" s="57"/>
      <c r="AB29" s="57"/>
      <c r="AC29" s="58"/>
      <c r="AD29" s="56"/>
      <c r="AE29" s="65"/>
      <c r="AF29" s="65"/>
      <c r="AG29" s="65"/>
      <c r="AH29" s="65"/>
      <c r="AI29" s="65"/>
      <c r="AJ29" s="66"/>
      <c r="AK29" s="80"/>
      <c r="AL29" s="81"/>
      <c r="AM29" s="56" t="str">
        <f>IF(AD29="","",SUM(AD29*(AK29/100)))</f>
        <v/>
      </c>
      <c r="AN29" s="57"/>
      <c r="AO29" s="57"/>
      <c r="AP29" s="57"/>
      <c r="AQ29" s="57"/>
      <c r="AR29" s="57"/>
      <c r="AS29" s="58"/>
      <c r="AU29" s="77"/>
      <c r="AV29" s="78"/>
      <c r="AW29" s="78"/>
      <c r="AX29" s="78"/>
      <c r="AY29" s="78"/>
      <c r="AZ29" s="78"/>
      <c r="BA29" s="78"/>
      <c r="BB29" s="79"/>
      <c r="BC29" s="62"/>
      <c r="BD29" s="63"/>
      <c r="BE29" s="63"/>
      <c r="BF29" s="63"/>
      <c r="BG29" s="63"/>
      <c r="BH29" s="63"/>
      <c r="BI29" s="64"/>
    </row>
    <row r="30" spans="2:61" ht="8.1" customHeight="1" x14ac:dyDescent="0.15">
      <c r="B30" s="123"/>
      <c r="C30" s="124"/>
      <c r="D30" s="124"/>
      <c r="E30" s="124"/>
      <c r="F30" s="86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/>
      <c r="U30" s="86"/>
      <c r="V30" s="88"/>
      <c r="W30" s="86"/>
      <c r="X30" s="88"/>
      <c r="Y30" s="59"/>
      <c r="Z30" s="60"/>
      <c r="AA30" s="60"/>
      <c r="AB30" s="60"/>
      <c r="AC30" s="61"/>
      <c r="AD30" s="67"/>
      <c r="AE30" s="68"/>
      <c r="AF30" s="68"/>
      <c r="AG30" s="68"/>
      <c r="AH30" s="68"/>
      <c r="AI30" s="68"/>
      <c r="AJ30" s="69"/>
      <c r="AK30" s="82"/>
      <c r="AL30" s="83"/>
      <c r="AM30" s="59"/>
      <c r="AN30" s="60"/>
      <c r="AO30" s="60"/>
      <c r="AP30" s="60"/>
      <c r="AQ30" s="60"/>
      <c r="AR30" s="60"/>
      <c r="AS30" s="61"/>
      <c r="AU30" s="86" t="s">
        <v>44</v>
      </c>
      <c r="AV30" s="87" t="s">
        <v>45</v>
      </c>
      <c r="AW30" s="87"/>
      <c r="AX30" s="87"/>
      <c r="AY30" s="87"/>
      <c r="AZ30" s="87"/>
      <c r="BA30" s="87"/>
      <c r="BB30" s="88"/>
      <c r="BC30" s="59" t="str">
        <f>IF(BC22="","",SUM(BC22-BC26))</f>
        <v/>
      </c>
      <c r="BD30" s="60"/>
      <c r="BE30" s="60"/>
      <c r="BF30" s="60"/>
      <c r="BG30" s="60"/>
      <c r="BH30" s="60"/>
      <c r="BI30" s="61"/>
    </row>
    <row r="31" spans="2:61" ht="8.1" customHeight="1" x14ac:dyDescent="0.15">
      <c r="B31" s="125"/>
      <c r="C31" s="126"/>
      <c r="D31" s="126"/>
      <c r="E31" s="126"/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9"/>
      <c r="U31" s="77"/>
      <c r="V31" s="79"/>
      <c r="W31" s="77"/>
      <c r="X31" s="79"/>
      <c r="Y31" s="62"/>
      <c r="Z31" s="63"/>
      <c r="AA31" s="63"/>
      <c r="AB31" s="63"/>
      <c r="AC31" s="64"/>
      <c r="AD31" s="70"/>
      <c r="AE31" s="71"/>
      <c r="AF31" s="71"/>
      <c r="AG31" s="71"/>
      <c r="AH31" s="71"/>
      <c r="AI31" s="71"/>
      <c r="AJ31" s="72"/>
      <c r="AK31" s="84"/>
      <c r="AL31" s="85"/>
      <c r="AM31" s="62"/>
      <c r="AN31" s="63"/>
      <c r="AO31" s="63"/>
      <c r="AP31" s="63"/>
      <c r="AQ31" s="63"/>
      <c r="AR31" s="63"/>
      <c r="AS31" s="64"/>
      <c r="AU31" s="86"/>
      <c r="AV31" s="87"/>
      <c r="AW31" s="87"/>
      <c r="AX31" s="87"/>
      <c r="AY31" s="87"/>
      <c r="AZ31" s="87"/>
      <c r="BA31" s="87"/>
      <c r="BB31" s="88"/>
      <c r="BC31" s="59"/>
      <c r="BD31" s="60"/>
      <c r="BE31" s="60"/>
      <c r="BF31" s="60"/>
      <c r="BG31" s="60"/>
      <c r="BH31" s="60"/>
      <c r="BI31" s="61"/>
    </row>
    <row r="32" spans="2:61" ht="8.1" customHeight="1" x14ac:dyDescent="0.15">
      <c r="B32" s="121"/>
      <c r="C32" s="122"/>
      <c r="D32" s="122"/>
      <c r="E32" s="122"/>
      <c r="F32" s="74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6"/>
      <c r="U32" s="74"/>
      <c r="V32" s="76"/>
      <c r="W32" s="74"/>
      <c r="X32" s="76"/>
      <c r="Y32" s="56"/>
      <c r="Z32" s="57"/>
      <c r="AA32" s="57"/>
      <c r="AB32" s="57"/>
      <c r="AC32" s="58"/>
      <c r="AD32" s="56"/>
      <c r="AE32" s="65"/>
      <c r="AF32" s="65"/>
      <c r="AG32" s="65"/>
      <c r="AH32" s="65"/>
      <c r="AI32" s="65"/>
      <c r="AJ32" s="66"/>
      <c r="AK32" s="80"/>
      <c r="AL32" s="81"/>
      <c r="AM32" s="56" t="str">
        <f>IF(AD32="","",SUM(AD32*(AK32/100)))</f>
        <v/>
      </c>
      <c r="AN32" s="57"/>
      <c r="AO32" s="57"/>
      <c r="AP32" s="57"/>
      <c r="AQ32" s="57"/>
      <c r="AR32" s="57"/>
      <c r="AS32" s="58"/>
      <c r="AU32" s="86" t="s">
        <v>63</v>
      </c>
      <c r="AV32" s="87"/>
      <c r="AW32" s="87"/>
      <c r="AX32" s="87"/>
      <c r="AY32" s="87"/>
      <c r="AZ32" s="87"/>
      <c r="BA32" s="87"/>
      <c r="BB32" s="88"/>
      <c r="BC32" s="59"/>
      <c r="BD32" s="60"/>
      <c r="BE32" s="60"/>
      <c r="BF32" s="60"/>
      <c r="BG32" s="60"/>
      <c r="BH32" s="60"/>
      <c r="BI32" s="61"/>
    </row>
    <row r="33" spans="2:69" ht="8.1" customHeight="1" x14ac:dyDescent="0.15">
      <c r="B33" s="123"/>
      <c r="C33" s="124"/>
      <c r="D33" s="124"/>
      <c r="E33" s="124"/>
      <c r="F33" s="86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8"/>
      <c r="U33" s="86"/>
      <c r="V33" s="88"/>
      <c r="W33" s="86"/>
      <c r="X33" s="88"/>
      <c r="Y33" s="59"/>
      <c r="Z33" s="60"/>
      <c r="AA33" s="60"/>
      <c r="AB33" s="60"/>
      <c r="AC33" s="61"/>
      <c r="AD33" s="67"/>
      <c r="AE33" s="68"/>
      <c r="AF33" s="68"/>
      <c r="AG33" s="68"/>
      <c r="AH33" s="68"/>
      <c r="AI33" s="68"/>
      <c r="AJ33" s="69"/>
      <c r="AK33" s="82"/>
      <c r="AL33" s="83"/>
      <c r="AM33" s="59"/>
      <c r="AN33" s="60"/>
      <c r="AO33" s="60"/>
      <c r="AP33" s="60"/>
      <c r="AQ33" s="60"/>
      <c r="AR33" s="60"/>
      <c r="AS33" s="61"/>
      <c r="AU33" s="77"/>
      <c r="AV33" s="78"/>
      <c r="AW33" s="78"/>
      <c r="AX33" s="78"/>
      <c r="AY33" s="78"/>
      <c r="AZ33" s="78"/>
      <c r="BA33" s="78"/>
      <c r="BB33" s="79"/>
      <c r="BC33" s="62"/>
      <c r="BD33" s="63"/>
      <c r="BE33" s="63"/>
      <c r="BF33" s="63"/>
      <c r="BG33" s="63"/>
      <c r="BH33" s="63"/>
      <c r="BI33" s="64"/>
    </row>
    <row r="34" spans="2:69" ht="8.1" customHeight="1" x14ac:dyDescent="0.15">
      <c r="B34" s="125"/>
      <c r="C34" s="126"/>
      <c r="D34" s="126"/>
      <c r="E34" s="126"/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9"/>
      <c r="U34" s="77"/>
      <c r="V34" s="79"/>
      <c r="W34" s="77"/>
      <c r="X34" s="79"/>
      <c r="Y34" s="62"/>
      <c r="Z34" s="63"/>
      <c r="AA34" s="63"/>
      <c r="AB34" s="63"/>
      <c r="AC34" s="64"/>
      <c r="AD34" s="70"/>
      <c r="AE34" s="71"/>
      <c r="AF34" s="71"/>
      <c r="AG34" s="71"/>
      <c r="AH34" s="71"/>
      <c r="AI34" s="71"/>
      <c r="AJ34" s="72"/>
      <c r="AK34" s="84"/>
      <c r="AL34" s="85"/>
      <c r="AM34" s="62"/>
      <c r="AN34" s="63"/>
      <c r="AO34" s="63"/>
      <c r="AP34" s="63"/>
      <c r="AQ34" s="63"/>
      <c r="AR34" s="63"/>
      <c r="AS34" s="64"/>
      <c r="AU34" s="16"/>
      <c r="AV34" s="16"/>
      <c r="AW34" s="16"/>
      <c r="AX34" s="16"/>
      <c r="AY34" s="16"/>
      <c r="AZ34" s="16"/>
      <c r="BA34" s="16"/>
      <c r="BB34" s="16"/>
    </row>
    <row r="35" spans="2:69" ht="8.1" customHeight="1" x14ac:dyDescent="0.15">
      <c r="B35" s="121"/>
      <c r="C35" s="122"/>
      <c r="D35" s="122"/>
      <c r="E35" s="122"/>
      <c r="F35" s="74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6"/>
      <c r="U35" s="74"/>
      <c r="V35" s="76"/>
      <c r="W35" s="74"/>
      <c r="X35" s="76"/>
      <c r="Y35" s="56"/>
      <c r="Z35" s="57"/>
      <c r="AA35" s="57"/>
      <c r="AB35" s="57"/>
      <c r="AC35" s="58"/>
      <c r="AD35" s="56"/>
      <c r="AE35" s="65"/>
      <c r="AF35" s="65"/>
      <c r="AG35" s="65"/>
      <c r="AH35" s="65"/>
      <c r="AI35" s="65"/>
      <c r="AJ35" s="66"/>
      <c r="AK35" s="80"/>
      <c r="AL35" s="81"/>
      <c r="AM35" s="56" t="str">
        <f>IF(AD35="","",SUM(AD35*(AK35/100)))</f>
        <v/>
      </c>
      <c r="AN35" s="57"/>
      <c r="AO35" s="57"/>
      <c r="AP35" s="57"/>
      <c r="AQ35" s="57"/>
      <c r="AR35" s="57"/>
      <c r="AS35" s="58"/>
      <c r="AU35" s="16"/>
      <c r="AV35" s="16"/>
      <c r="AW35" s="16"/>
      <c r="AX35" s="16"/>
      <c r="AY35" s="16"/>
      <c r="AZ35" s="16"/>
      <c r="BA35" s="16"/>
      <c r="BB35" s="16"/>
    </row>
    <row r="36" spans="2:69" ht="8.1" customHeight="1" x14ac:dyDescent="0.15">
      <c r="B36" s="123"/>
      <c r="C36" s="124"/>
      <c r="D36" s="124"/>
      <c r="E36" s="124"/>
      <c r="F36" s="86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8"/>
      <c r="U36" s="86"/>
      <c r="V36" s="88"/>
      <c r="W36" s="86"/>
      <c r="X36" s="88"/>
      <c r="Y36" s="59"/>
      <c r="Z36" s="60"/>
      <c r="AA36" s="60"/>
      <c r="AB36" s="60"/>
      <c r="AC36" s="61"/>
      <c r="AD36" s="67"/>
      <c r="AE36" s="68"/>
      <c r="AF36" s="68"/>
      <c r="AG36" s="68"/>
      <c r="AH36" s="68"/>
      <c r="AI36" s="68"/>
      <c r="AJ36" s="69"/>
      <c r="AK36" s="82"/>
      <c r="AL36" s="83"/>
      <c r="AM36" s="59"/>
      <c r="AN36" s="60"/>
      <c r="AO36" s="60"/>
      <c r="AP36" s="60"/>
      <c r="AQ36" s="60"/>
      <c r="AR36" s="60"/>
      <c r="AS36" s="61"/>
      <c r="AU36" s="89" t="s">
        <v>17</v>
      </c>
      <c r="AV36" s="75" t="s">
        <v>16</v>
      </c>
      <c r="AW36" s="75"/>
      <c r="AX36" s="75"/>
      <c r="AY36" s="75"/>
      <c r="AZ36" s="75"/>
      <c r="BA36" s="75"/>
      <c r="BB36" s="76"/>
      <c r="BC36" s="56" t="str">
        <f>IF(BC22="","",ROUNDDOWN(IF(BC22="","",BC30-BC42),0))</f>
        <v/>
      </c>
      <c r="BD36" s="57">
        <f t="shared" ref="BD36:BI39" si="0">ROUNDDOWN(IF(BN36=1,1,BN36*BO36),-1)</f>
        <v>0</v>
      </c>
      <c r="BE36" s="57">
        <f t="shared" si="0"/>
        <v>0</v>
      </c>
      <c r="BF36" s="57">
        <f t="shared" si="0"/>
        <v>0</v>
      </c>
      <c r="BG36" s="57">
        <f t="shared" si="0"/>
        <v>0</v>
      </c>
      <c r="BH36" s="57">
        <f t="shared" si="0"/>
        <v>0</v>
      </c>
      <c r="BI36" s="58">
        <f t="shared" si="0"/>
        <v>0</v>
      </c>
      <c r="BK36" s="56" t="str">
        <f>IF(BC22="","",ROUNDDOWN(IF(BC22="","",BC22*10%),0))</f>
        <v/>
      </c>
      <c r="BL36" s="57">
        <f t="shared" ref="BL36:BQ39" si="1">ROUNDDOWN(IF(BV36=1,1,BV36*BW36),-1)</f>
        <v>0</v>
      </c>
      <c r="BM36" s="57">
        <f t="shared" si="1"/>
        <v>0</v>
      </c>
      <c r="BN36" s="57">
        <f t="shared" si="1"/>
        <v>0</v>
      </c>
      <c r="BO36" s="57">
        <f t="shared" si="1"/>
        <v>0</v>
      </c>
      <c r="BP36" s="57">
        <f t="shared" si="1"/>
        <v>0</v>
      </c>
      <c r="BQ36" s="58">
        <f t="shared" si="1"/>
        <v>0</v>
      </c>
    </row>
    <row r="37" spans="2:69" ht="8.1" customHeight="1" x14ac:dyDescent="0.15">
      <c r="B37" s="125"/>
      <c r="C37" s="126"/>
      <c r="D37" s="126"/>
      <c r="E37" s="126"/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9"/>
      <c r="U37" s="77"/>
      <c r="V37" s="79"/>
      <c r="W37" s="77"/>
      <c r="X37" s="79"/>
      <c r="Y37" s="62"/>
      <c r="Z37" s="63"/>
      <c r="AA37" s="63"/>
      <c r="AB37" s="63"/>
      <c r="AC37" s="64"/>
      <c r="AD37" s="70"/>
      <c r="AE37" s="71"/>
      <c r="AF37" s="71"/>
      <c r="AG37" s="71"/>
      <c r="AH37" s="71"/>
      <c r="AI37" s="71"/>
      <c r="AJ37" s="72"/>
      <c r="AK37" s="84"/>
      <c r="AL37" s="85"/>
      <c r="AM37" s="62"/>
      <c r="AN37" s="63"/>
      <c r="AO37" s="63"/>
      <c r="AP37" s="63"/>
      <c r="AQ37" s="63"/>
      <c r="AR37" s="63"/>
      <c r="AS37" s="64"/>
      <c r="AU37" s="90"/>
      <c r="AV37" s="87"/>
      <c r="AW37" s="87"/>
      <c r="AX37" s="87"/>
      <c r="AY37" s="87"/>
      <c r="AZ37" s="87"/>
      <c r="BA37" s="87"/>
      <c r="BB37" s="88"/>
      <c r="BC37" s="59">
        <f>ROUNDDOWN(IF(BM37=1,1,BM37*BN37),-1)</f>
        <v>0</v>
      </c>
      <c r="BD37" s="60">
        <f t="shared" si="0"/>
        <v>0</v>
      </c>
      <c r="BE37" s="60">
        <f t="shared" si="0"/>
        <v>0</v>
      </c>
      <c r="BF37" s="60">
        <f t="shared" si="0"/>
        <v>0</v>
      </c>
      <c r="BG37" s="60">
        <f t="shared" si="0"/>
        <v>0</v>
      </c>
      <c r="BH37" s="60">
        <f t="shared" si="0"/>
        <v>0</v>
      </c>
      <c r="BI37" s="61">
        <f t="shared" si="0"/>
        <v>0</v>
      </c>
      <c r="BK37" s="59">
        <f>ROUNDDOWN(IF(BU37=1,1,BU37*BV37),-1)</f>
        <v>0</v>
      </c>
      <c r="BL37" s="60">
        <f t="shared" si="1"/>
        <v>0</v>
      </c>
      <c r="BM37" s="60">
        <f t="shared" si="1"/>
        <v>0</v>
      </c>
      <c r="BN37" s="60">
        <f t="shared" si="1"/>
        <v>0</v>
      </c>
      <c r="BO37" s="60">
        <f t="shared" si="1"/>
        <v>0</v>
      </c>
      <c r="BP37" s="60">
        <f t="shared" si="1"/>
        <v>0</v>
      </c>
      <c r="BQ37" s="61">
        <f t="shared" si="1"/>
        <v>0</v>
      </c>
    </row>
    <row r="38" spans="2:69" ht="8.1" customHeight="1" x14ac:dyDescent="0.15">
      <c r="B38" s="121"/>
      <c r="C38" s="122"/>
      <c r="D38" s="122"/>
      <c r="E38" s="122"/>
      <c r="F38" s="74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6"/>
      <c r="U38" s="74"/>
      <c r="V38" s="76"/>
      <c r="W38" s="74"/>
      <c r="X38" s="76"/>
      <c r="Y38" s="56"/>
      <c r="Z38" s="57"/>
      <c r="AA38" s="57"/>
      <c r="AB38" s="57"/>
      <c r="AC38" s="58"/>
      <c r="AD38" s="56"/>
      <c r="AE38" s="65"/>
      <c r="AF38" s="65"/>
      <c r="AG38" s="65"/>
      <c r="AH38" s="65"/>
      <c r="AI38" s="65"/>
      <c r="AJ38" s="66"/>
      <c r="AK38" s="80"/>
      <c r="AL38" s="81"/>
      <c r="AM38" s="56" t="str">
        <f>IF(AD38="","",SUM(AD38*(AK38/100)))</f>
        <v/>
      </c>
      <c r="AN38" s="57"/>
      <c r="AO38" s="57"/>
      <c r="AP38" s="57"/>
      <c r="AQ38" s="57"/>
      <c r="AR38" s="57"/>
      <c r="AS38" s="58"/>
      <c r="AU38" s="86" t="s">
        <v>14</v>
      </c>
      <c r="AV38" s="87"/>
      <c r="AW38" s="87"/>
      <c r="AX38" s="87"/>
      <c r="AY38" s="87"/>
      <c r="AZ38" s="87"/>
      <c r="BA38" s="87"/>
      <c r="BB38" s="88"/>
      <c r="BC38" s="59">
        <f>ROUNDDOWN(IF(BM38=1,1,BM38*BN38),-1)</f>
        <v>0</v>
      </c>
      <c r="BD38" s="60">
        <f t="shared" si="0"/>
        <v>0</v>
      </c>
      <c r="BE38" s="60">
        <f t="shared" si="0"/>
        <v>0</v>
      </c>
      <c r="BF38" s="60">
        <f t="shared" si="0"/>
        <v>0</v>
      </c>
      <c r="BG38" s="60">
        <f t="shared" si="0"/>
        <v>0</v>
      </c>
      <c r="BH38" s="60">
        <f t="shared" si="0"/>
        <v>0</v>
      </c>
      <c r="BI38" s="61">
        <f t="shared" si="0"/>
        <v>0</v>
      </c>
      <c r="BK38" s="59">
        <f>ROUNDDOWN(IF(BU38=1,1,BU38*BV38),-1)</f>
        <v>0</v>
      </c>
      <c r="BL38" s="60">
        <f t="shared" si="1"/>
        <v>0</v>
      </c>
      <c r="BM38" s="60">
        <f t="shared" si="1"/>
        <v>0</v>
      </c>
      <c r="BN38" s="60">
        <f t="shared" si="1"/>
        <v>0</v>
      </c>
      <c r="BO38" s="60">
        <f t="shared" si="1"/>
        <v>0</v>
      </c>
      <c r="BP38" s="60">
        <f t="shared" si="1"/>
        <v>0</v>
      </c>
      <c r="BQ38" s="61">
        <f t="shared" si="1"/>
        <v>0</v>
      </c>
    </row>
    <row r="39" spans="2:69" ht="8.1" customHeight="1" x14ac:dyDescent="0.15">
      <c r="B39" s="123"/>
      <c r="C39" s="124"/>
      <c r="D39" s="124"/>
      <c r="E39" s="124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8"/>
      <c r="U39" s="86"/>
      <c r="V39" s="88"/>
      <c r="W39" s="86"/>
      <c r="X39" s="88"/>
      <c r="Y39" s="59"/>
      <c r="Z39" s="60"/>
      <c r="AA39" s="60"/>
      <c r="AB39" s="60"/>
      <c r="AC39" s="61"/>
      <c r="AD39" s="67"/>
      <c r="AE39" s="68"/>
      <c r="AF39" s="68"/>
      <c r="AG39" s="68"/>
      <c r="AH39" s="68"/>
      <c r="AI39" s="68"/>
      <c r="AJ39" s="69"/>
      <c r="AK39" s="82"/>
      <c r="AL39" s="83"/>
      <c r="AM39" s="59"/>
      <c r="AN39" s="60"/>
      <c r="AO39" s="60"/>
      <c r="AP39" s="60"/>
      <c r="AQ39" s="60"/>
      <c r="AR39" s="60"/>
      <c r="AS39" s="61"/>
      <c r="AU39" s="77"/>
      <c r="AV39" s="78"/>
      <c r="AW39" s="78"/>
      <c r="AX39" s="78"/>
      <c r="AY39" s="78"/>
      <c r="AZ39" s="78"/>
      <c r="BA39" s="78"/>
      <c r="BB39" s="79"/>
      <c r="BC39" s="62">
        <f>ROUNDDOWN(IF(BM39=1,1,BM39*BN39),-1)</f>
        <v>0</v>
      </c>
      <c r="BD39" s="63">
        <f t="shared" si="0"/>
        <v>0</v>
      </c>
      <c r="BE39" s="63">
        <f t="shared" si="0"/>
        <v>0</v>
      </c>
      <c r="BF39" s="63">
        <f t="shared" si="0"/>
        <v>0</v>
      </c>
      <c r="BG39" s="63">
        <f t="shared" si="0"/>
        <v>0</v>
      </c>
      <c r="BH39" s="63">
        <f t="shared" si="0"/>
        <v>0</v>
      </c>
      <c r="BI39" s="64">
        <f t="shared" si="0"/>
        <v>0</v>
      </c>
      <c r="BK39" s="62">
        <f>ROUNDDOWN(IF(BU39=1,1,BU39*BV39),-1)</f>
        <v>0</v>
      </c>
      <c r="BL39" s="63">
        <f t="shared" si="1"/>
        <v>0</v>
      </c>
      <c r="BM39" s="63">
        <f t="shared" si="1"/>
        <v>0</v>
      </c>
      <c r="BN39" s="63">
        <f t="shared" si="1"/>
        <v>0</v>
      </c>
      <c r="BO39" s="63">
        <f t="shared" si="1"/>
        <v>0</v>
      </c>
      <c r="BP39" s="63">
        <f t="shared" si="1"/>
        <v>0</v>
      </c>
      <c r="BQ39" s="64">
        <f t="shared" si="1"/>
        <v>0</v>
      </c>
    </row>
    <row r="40" spans="2:69" ht="8.1" customHeight="1" x14ac:dyDescent="0.15">
      <c r="B40" s="125"/>
      <c r="C40" s="126"/>
      <c r="D40" s="126"/>
      <c r="E40" s="126"/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9"/>
      <c r="U40" s="77"/>
      <c r="V40" s="79"/>
      <c r="W40" s="77"/>
      <c r="X40" s="79"/>
      <c r="Y40" s="62"/>
      <c r="Z40" s="63"/>
      <c r="AA40" s="63"/>
      <c r="AB40" s="63"/>
      <c r="AC40" s="64"/>
      <c r="AD40" s="70"/>
      <c r="AE40" s="71"/>
      <c r="AF40" s="71"/>
      <c r="AG40" s="71"/>
      <c r="AH40" s="71"/>
      <c r="AI40" s="71"/>
      <c r="AJ40" s="72"/>
      <c r="AK40" s="84"/>
      <c r="AL40" s="85"/>
      <c r="AM40" s="62"/>
      <c r="AN40" s="63"/>
      <c r="AO40" s="63"/>
      <c r="AP40" s="63"/>
      <c r="AQ40" s="63"/>
      <c r="AR40" s="63"/>
      <c r="AS40" s="64"/>
      <c r="AU40" s="17"/>
      <c r="AV40" s="17"/>
      <c r="AW40" s="17"/>
      <c r="AX40" s="17"/>
      <c r="AY40" s="17"/>
      <c r="AZ40" s="17"/>
      <c r="BA40" s="17"/>
      <c r="BB40" s="17"/>
    </row>
    <row r="41" spans="2:69" ht="8.1" customHeight="1" x14ac:dyDescent="0.15">
      <c r="B41" s="11"/>
      <c r="U41" s="117" t="s">
        <v>85</v>
      </c>
      <c r="V41" s="117"/>
      <c r="W41" s="117"/>
      <c r="X41" s="117"/>
      <c r="Y41" s="117"/>
      <c r="Z41" s="117"/>
      <c r="AA41" s="117"/>
      <c r="AB41" s="117"/>
      <c r="AC41" s="118"/>
      <c r="AD41" s="59" t="str">
        <f>IF(AD11="","",SUM(AD11:AJ40))</f>
        <v/>
      </c>
      <c r="AE41" s="60"/>
      <c r="AF41" s="60"/>
      <c r="AG41" s="60"/>
      <c r="AH41" s="60"/>
      <c r="AI41" s="60"/>
      <c r="AJ41" s="61"/>
      <c r="AK41" s="82"/>
      <c r="AL41" s="83"/>
      <c r="AM41" s="59" t="str">
        <f>IF(AM11="","",SUM(AM11:AS40))</f>
        <v/>
      </c>
      <c r="AN41" s="60"/>
      <c r="AO41" s="60"/>
      <c r="AP41" s="60"/>
      <c r="AQ41" s="60"/>
      <c r="AR41" s="60"/>
      <c r="AS41" s="61"/>
      <c r="AU41" s="17"/>
      <c r="AV41" s="17"/>
      <c r="AW41" s="17"/>
      <c r="AX41" s="17"/>
      <c r="AY41" s="17"/>
      <c r="AZ41" s="17"/>
      <c r="BA41" s="17"/>
      <c r="BB41" s="17"/>
    </row>
    <row r="42" spans="2:69" ht="8.1" customHeight="1" x14ac:dyDescent="0.15">
      <c r="B42" s="11"/>
      <c r="U42" s="117"/>
      <c r="V42" s="117"/>
      <c r="W42" s="117"/>
      <c r="X42" s="117"/>
      <c r="Y42" s="117"/>
      <c r="Z42" s="117"/>
      <c r="AA42" s="117"/>
      <c r="AB42" s="117"/>
      <c r="AC42" s="118"/>
      <c r="AD42" s="59"/>
      <c r="AE42" s="60"/>
      <c r="AF42" s="60"/>
      <c r="AG42" s="60"/>
      <c r="AH42" s="60"/>
      <c r="AI42" s="60"/>
      <c r="AJ42" s="61"/>
      <c r="AK42" s="82"/>
      <c r="AL42" s="83"/>
      <c r="AM42" s="59"/>
      <c r="AN42" s="60"/>
      <c r="AO42" s="60"/>
      <c r="AP42" s="60"/>
      <c r="AQ42" s="60"/>
      <c r="AR42" s="60"/>
      <c r="AS42" s="61"/>
      <c r="AU42" s="89" t="s">
        <v>48</v>
      </c>
      <c r="AV42" s="75" t="s">
        <v>18</v>
      </c>
      <c r="AW42" s="75"/>
      <c r="AX42" s="75"/>
      <c r="AY42" s="75"/>
      <c r="AZ42" s="75"/>
      <c r="BA42" s="75"/>
      <c r="BB42" s="76"/>
      <c r="BC42" s="56" t="str">
        <f>IF(BC30="","",ROUNDDOWN(IF(BK36="","",BC30-BK36),-4))</f>
        <v/>
      </c>
      <c r="BD42" s="57">
        <f t="shared" ref="BD42:BI45" si="2">ROUNDDOWN(IF(BN42=1,1,BN42*BO42),-1)</f>
        <v>0</v>
      </c>
      <c r="BE42" s="57">
        <f t="shared" si="2"/>
        <v>0</v>
      </c>
      <c r="BF42" s="57">
        <f t="shared" si="2"/>
        <v>0</v>
      </c>
      <c r="BG42" s="57">
        <f t="shared" si="2"/>
        <v>0</v>
      </c>
      <c r="BH42" s="57">
        <f t="shared" si="2"/>
        <v>0</v>
      </c>
      <c r="BI42" s="58">
        <f t="shared" si="2"/>
        <v>0</v>
      </c>
    </row>
    <row r="43" spans="2:69" ht="8.1" customHeight="1" x14ac:dyDescent="0.15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19"/>
      <c r="V43" s="119"/>
      <c r="W43" s="119"/>
      <c r="X43" s="119"/>
      <c r="Y43" s="119"/>
      <c r="Z43" s="119"/>
      <c r="AA43" s="119"/>
      <c r="AB43" s="119"/>
      <c r="AC43" s="120"/>
      <c r="AD43" s="62"/>
      <c r="AE43" s="63"/>
      <c r="AF43" s="63"/>
      <c r="AG43" s="63"/>
      <c r="AH43" s="63"/>
      <c r="AI43" s="63"/>
      <c r="AJ43" s="64"/>
      <c r="AK43" s="84"/>
      <c r="AL43" s="85"/>
      <c r="AM43" s="62"/>
      <c r="AN43" s="63"/>
      <c r="AO43" s="63"/>
      <c r="AP43" s="63"/>
      <c r="AQ43" s="63"/>
      <c r="AR43" s="63"/>
      <c r="AS43" s="64"/>
      <c r="AU43" s="90"/>
      <c r="AV43" s="87"/>
      <c r="AW43" s="87"/>
      <c r="AX43" s="87"/>
      <c r="AY43" s="87"/>
      <c r="AZ43" s="87"/>
      <c r="BA43" s="87"/>
      <c r="BB43" s="88"/>
      <c r="BC43" s="59">
        <f>ROUNDDOWN(IF(BM43=1,1,BM43*BN43),-1)</f>
        <v>0</v>
      </c>
      <c r="BD43" s="60">
        <f t="shared" si="2"/>
        <v>0</v>
      </c>
      <c r="BE43" s="60">
        <f t="shared" si="2"/>
        <v>0</v>
      </c>
      <c r="BF43" s="60">
        <f t="shared" si="2"/>
        <v>0</v>
      </c>
      <c r="BG43" s="60">
        <f t="shared" si="2"/>
        <v>0</v>
      </c>
      <c r="BH43" s="60">
        <f t="shared" si="2"/>
        <v>0</v>
      </c>
      <c r="BI43" s="61">
        <f t="shared" si="2"/>
        <v>0</v>
      </c>
    </row>
    <row r="44" spans="2:69" ht="8.1" customHeight="1" x14ac:dyDescent="0.15"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115" t="s">
        <v>83</v>
      </c>
      <c r="V44" s="115"/>
      <c r="W44" s="115"/>
      <c r="X44" s="115"/>
      <c r="Y44" s="115"/>
      <c r="Z44" s="115"/>
      <c r="AA44" s="115"/>
      <c r="AB44" s="115"/>
      <c r="AC44" s="116"/>
      <c r="AD44" s="56" t="str">
        <f>IF(AD41="","",AD41*10%)</f>
        <v/>
      </c>
      <c r="AE44" s="57"/>
      <c r="AF44" s="57"/>
      <c r="AG44" s="57"/>
      <c r="AH44" s="57"/>
      <c r="AI44" s="57"/>
      <c r="AJ44" s="58"/>
      <c r="AK44" s="80"/>
      <c r="AL44" s="81"/>
      <c r="AM44" s="56" t="str">
        <f>IF(AM41="","",AM41*10%)</f>
        <v/>
      </c>
      <c r="AN44" s="57"/>
      <c r="AO44" s="57"/>
      <c r="AP44" s="57"/>
      <c r="AQ44" s="57"/>
      <c r="AR44" s="57"/>
      <c r="AS44" s="58"/>
      <c r="AU44" s="86" t="s">
        <v>71</v>
      </c>
      <c r="AV44" s="87"/>
      <c r="AW44" s="87"/>
      <c r="AX44" s="87"/>
      <c r="AY44" s="87"/>
      <c r="AZ44" s="87"/>
      <c r="BA44" s="87"/>
      <c r="BB44" s="88"/>
      <c r="BC44" s="59">
        <f>ROUNDDOWN(IF(BM44=1,1,BM44*BN44),-1)</f>
        <v>0</v>
      </c>
      <c r="BD44" s="60">
        <f t="shared" si="2"/>
        <v>0</v>
      </c>
      <c r="BE44" s="60">
        <f t="shared" si="2"/>
        <v>0</v>
      </c>
      <c r="BF44" s="60">
        <f t="shared" si="2"/>
        <v>0</v>
      </c>
      <c r="BG44" s="60">
        <f t="shared" si="2"/>
        <v>0</v>
      </c>
      <c r="BH44" s="60">
        <f t="shared" si="2"/>
        <v>0</v>
      </c>
      <c r="BI44" s="61">
        <f t="shared" si="2"/>
        <v>0</v>
      </c>
    </row>
    <row r="45" spans="2:69" ht="8.1" customHeight="1" x14ac:dyDescent="0.15">
      <c r="B45" s="11"/>
      <c r="U45" s="117"/>
      <c r="V45" s="117"/>
      <c r="W45" s="117"/>
      <c r="X45" s="117"/>
      <c r="Y45" s="117"/>
      <c r="Z45" s="117"/>
      <c r="AA45" s="117"/>
      <c r="AB45" s="117"/>
      <c r="AC45" s="118"/>
      <c r="AD45" s="59"/>
      <c r="AE45" s="60"/>
      <c r="AF45" s="60"/>
      <c r="AG45" s="60"/>
      <c r="AH45" s="60"/>
      <c r="AI45" s="60"/>
      <c r="AJ45" s="61"/>
      <c r="AK45" s="82"/>
      <c r="AL45" s="83"/>
      <c r="AM45" s="59"/>
      <c r="AN45" s="60"/>
      <c r="AO45" s="60"/>
      <c r="AP45" s="60"/>
      <c r="AQ45" s="60"/>
      <c r="AR45" s="60"/>
      <c r="AS45" s="61"/>
      <c r="AU45" s="77"/>
      <c r="AV45" s="78"/>
      <c r="AW45" s="78"/>
      <c r="AX45" s="78"/>
      <c r="AY45" s="78"/>
      <c r="AZ45" s="78"/>
      <c r="BA45" s="78"/>
      <c r="BB45" s="79"/>
      <c r="BC45" s="62">
        <f>ROUNDDOWN(IF(BM45=1,1,BM45*BN45),-1)</f>
        <v>0</v>
      </c>
      <c r="BD45" s="63">
        <f t="shared" si="2"/>
        <v>0</v>
      </c>
      <c r="BE45" s="63">
        <f t="shared" si="2"/>
        <v>0</v>
      </c>
      <c r="BF45" s="63">
        <f t="shared" si="2"/>
        <v>0</v>
      </c>
      <c r="BG45" s="63">
        <f t="shared" si="2"/>
        <v>0</v>
      </c>
      <c r="BH45" s="63">
        <f t="shared" si="2"/>
        <v>0</v>
      </c>
      <c r="BI45" s="64">
        <f t="shared" si="2"/>
        <v>0</v>
      </c>
    </row>
    <row r="46" spans="2:69" ht="8.1" customHeight="1" x14ac:dyDescent="0.15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19"/>
      <c r="V46" s="119"/>
      <c r="W46" s="119"/>
      <c r="X46" s="119"/>
      <c r="Y46" s="119"/>
      <c r="Z46" s="119"/>
      <c r="AA46" s="119"/>
      <c r="AB46" s="119"/>
      <c r="AC46" s="120"/>
      <c r="AD46" s="62"/>
      <c r="AE46" s="63"/>
      <c r="AF46" s="63"/>
      <c r="AG46" s="63"/>
      <c r="AH46" s="63"/>
      <c r="AI46" s="63"/>
      <c r="AJ46" s="64"/>
      <c r="AK46" s="84"/>
      <c r="AL46" s="85"/>
      <c r="AM46" s="62"/>
      <c r="AN46" s="63"/>
      <c r="AO46" s="63"/>
      <c r="AP46" s="63"/>
      <c r="AQ46" s="63"/>
      <c r="AR46" s="63"/>
      <c r="AS46" s="64"/>
      <c r="AU46" s="89" t="s">
        <v>69</v>
      </c>
      <c r="AV46" s="75" t="s">
        <v>19</v>
      </c>
      <c r="AW46" s="75"/>
      <c r="AX46" s="75"/>
      <c r="AY46" s="75"/>
      <c r="AZ46" s="75"/>
      <c r="BA46" s="75"/>
      <c r="BB46" s="76"/>
      <c r="BC46" s="56" t="str">
        <f>IF(BC42="","",SUM(BC26+BC42))</f>
        <v/>
      </c>
      <c r="BD46" s="57"/>
      <c r="BE46" s="57"/>
      <c r="BF46" s="57"/>
      <c r="BG46" s="57"/>
      <c r="BH46" s="57"/>
      <c r="BI46" s="58"/>
    </row>
    <row r="47" spans="2:69" ht="8.1" customHeight="1" x14ac:dyDescent="0.15"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127" t="s">
        <v>84</v>
      </c>
      <c r="V47" s="127"/>
      <c r="W47" s="127"/>
      <c r="X47" s="127"/>
      <c r="Y47" s="127"/>
      <c r="Z47" s="127"/>
      <c r="AA47" s="127"/>
      <c r="AB47" s="127"/>
      <c r="AC47" s="128"/>
      <c r="AD47" s="56" t="str">
        <f>IF(AD41="","",AD41+AD44)</f>
        <v/>
      </c>
      <c r="AE47" s="57"/>
      <c r="AF47" s="57"/>
      <c r="AG47" s="57"/>
      <c r="AH47" s="57"/>
      <c r="AI47" s="57"/>
      <c r="AJ47" s="58"/>
      <c r="AK47" s="80"/>
      <c r="AL47" s="81"/>
      <c r="AM47" s="56" t="str">
        <f>IF(AM41="","",AM41+AM44)</f>
        <v/>
      </c>
      <c r="AN47" s="57"/>
      <c r="AO47" s="57"/>
      <c r="AP47" s="57"/>
      <c r="AQ47" s="57"/>
      <c r="AR47" s="57"/>
      <c r="AS47" s="58"/>
      <c r="AU47" s="90"/>
      <c r="AV47" s="87"/>
      <c r="AW47" s="87"/>
      <c r="AX47" s="87"/>
      <c r="AY47" s="87"/>
      <c r="AZ47" s="87"/>
      <c r="BA47" s="87"/>
      <c r="BB47" s="88"/>
      <c r="BC47" s="59"/>
      <c r="BD47" s="60"/>
      <c r="BE47" s="60"/>
      <c r="BF47" s="60"/>
      <c r="BG47" s="60"/>
      <c r="BH47" s="60"/>
      <c r="BI47" s="61"/>
    </row>
    <row r="48" spans="2:69" ht="8.1" customHeight="1" x14ac:dyDescent="0.15">
      <c r="B48" s="11"/>
      <c r="U48" s="129"/>
      <c r="V48" s="129"/>
      <c r="W48" s="129"/>
      <c r="X48" s="129"/>
      <c r="Y48" s="129"/>
      <c r="Z48" s="129"/>
      <c r="AA48" s="129"/>
      <c r="AB48" s="129"/>
      <c r="AC48" s="130"/>
      <c r="AD48" s="59"/>
      <c r="AE48" s="60"/>
      <c r="AF48" s="60"/>
      <c r="AG48" s="60"/>
      <c r="AH48" s="60"/>
      <c r="AI48" s="60"/>
      <c r="AJ48" s="61"/>
      <c r="AK48" s="82"/>
      <c r="AL48" s="83"/>
      <c r="AM48" s="59"/>
      <c r="AN48" s="60"/>
      <c r="AO48" s="60"/>
      <c r="AP48" s="60"/>
      <c r="AQ48" s="60"/>
      <c r="AR48" s="60"/>
      <c r="AS48" s="61"/>
      <c r="AU48" s="86" t="s">
        <v>15</v>
      </c>
      <c r="AV48" s="87"/>
      <c r="AW48" s="87"/>
      <c r="AX48" s="87"/>
      <c r="AY48" s="87"/>
      <c r="AZ48" s="87"/>
      <c r="BA48" s="87"/>
      <c r="BB48" s="88"/>
      <c r="BC48" s="59"/>
      <c r="BD48" s="60"/>
      <c r="BE48" s="60"/>
      <c r="BF48" s="60"/>
      <c r="BG48" s="60"/>
      <c r="BH48" s="60"/>
      <c r="BI48" s="61"/>
    </row>
    <row r="49" spans="2:61" ht="8.1" customHeight="1" x14ac:dyDescent="0.15"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31"/>
      <c r="V49" s="131"/>
      <c r="W49" s="131"/>
      <c r="X49" s="131"/>
      <c r="Y49" s="131"/>
      <c r="Z49" s="131"/>
      <c r="AA49" s="131"/>
      <c r="AB49" s="131"/>
      <c r="AC49" s="132"/>
      <c r="AD49" s="62"/>
      <c r="AE49" s="63"/>
      <c r="AF49" s="63"/>
      <c r="AG49" s="63"/>
      <c r="AH49" s="63"/>
      <c r="AI49" s="63"/>
      <c r="AJ49" s="64"/>
      <c r="AK49" s="84"/>
      <c r="AL49" s="85"/>
      <c r="AM49" s="62"/>
      <c r="AN49" s="63"/>
      <c r="AO49" s="63"/>
      <c r="AP49" s="63"/>
      <c r="AQ49" s="63"/>
      <c r="AR49" s="63"/>
      <c r="AS49" s="64"/>
      <c r="AU49" s="77"/>
      <c r="AV49" s="78"/>
      <c r="AW49" s="78"/>
      <c r="AX49" s="78"/>
      <c r="AY49" s="78"/>
      <c r="AZ49" s="78"/>
      <c r="BA49" s="78"/>
      <c r="BB49" s="79"/>
      <c r="BC49" s="62"/>
      <c r="BD49" s="63"/>
      <c r="BE49" s="63"/>
      <c r="BF49" s="63"/>
      <c r="BG49" s="63"/>
      <c r="BH49" s="63"/>
      <c r="BI49" s="64"/>
    </row>
    <row r="50" spans="2:61" ht="9" customHeight="1" x14ac:dyDescent="0.15"/>
    <row r="51" spans="2:61" ht="15.75" customHeight="1" x14ac:dyDescent="0.15">
      <c r="C51" s="1" t="s">
        <v>35</v>
      </c>
      <c r="X51" s="12"/>
      <c r="Y51" s="45" t="s">
        <v>53</v>
      </c>
      <c r="Z51" s="46"/>
      <c r="AA51" s="46"/>
      <c r="AB51" s="46"/>
      <c r="AC51" s="46"/>
      <c r="AD51" s="45" t="s">
        <v>3</v>
      </c>
      <c r="AE51" s="46"/>
      <c r="AF51" s="113"/>
      <c r="AG51" s="113"/>
      <c r="AH51" s="47" t="s">
        <v>67</v>
      </c>
      <c r="AI51" s="107"/>
      <c r="AJ51" s="107"/>
      <c r="AK51" s="107"/>
      <c r="AL51" s="107"/>
      <c r="AM51" s="107"/>
      <c r="AN51" s="107"/>
      <c r="AO51" s="46"/>
      <c r="AP51" s="46"/>
      <c r="AQ51" s="46"/>
      <c r="AR51" s="46"/>
      <c r="AS51" s="48"/>
      <c r="AU51" s="101" t="s">
        <v>32</v>
      </c>
      <c r="AV51" s="102"/>
      <c r="AW51" s="102"/>
      <c r="AX51" s="102"/>
      <c r="AY51" s="102"/>
      <c r="AZ51" s="102"/>
      <c r="BA51" s="102"/>
      <c r="BB51" s="103"/>
      <c r="BC51" s="101" t="s">
        <v>33</v>
      </c>
      <c r="BD51" s="102"/>
      <c r="BE51" s="102"/>
      <c r="BF51" s="102"/>
      <c r="BG51" s="102"/>
      <c r="BH51" s="102"/>
      <c r="BI51" s="103"/>
    </row>
    <row r="52" spans="2:61" x14ac:dyDescent="0.15">
      <c r="D52" s="13" t="s">
        <v>58</v>
      </c>
      <c r="X52" s="12"/>
      <c r="Y52" s="49" t="s">
        <v>68</v>
      </c>
      <c r="Z52" s="50"/>
      <c r="AA52" s="50"/>
      <c r="AB52" s="50"/>
      <c r="AC52" s="50"/>
      <c r="AD52" s="51" t="s">
        <v>4</v>
      </c>
      <c r="AE52" s="52"/>
      <c r="AF52" s="112"/>
      <c r="AG52" s="112"/>
      <c r="AH52" s="53" t="s">
        <v>6</v>
      </c>
      <c r="AI52" s="108"/>
      <c r="AJ52" s="108"/>
      <c r="AK52" s="108"/>
      <c r="AL52" s="108"/>
      <c r="AM52" s="108"/>
      <c r="AN52" s="108"/>
      <c r="AO52" s="52"/>
      <c r="AP52" s="104" t="s">
        <v>5</v>
      </c>
      <c r="AQ52" s="104"/>
      <c r="AR52" s="104"/>
      <c r="AS52" s="105"/>
      <c r="AU52" s="14"/>
      <c r="BC52" s="14"/>
      <c r="BI52" s="15"/>
    </row>
    <row r="53" spans="2:61" x14ac:dyDescent="0.15">
      <c r="D53" s="13" t="s">
        <v>81</v>
      </c>
      <c r="X53" s="12"/>
      <c r="Y53" s="52"/>
      <c r="Z53" s="52"/>
      <c r="AA53" s="52"/>
      <c r="AB53" s="52"/>
      <c r="AC53" s="52"/>
      <c r="AD53" s="111" t="s">
        <v>36</v>
      </c>
      <c r="AE53" s="111"/>
      <c r="AF53" s="111"/>
      <c r="AG53" s="111"/>
      <c r="AH53" s="106" t="str">
        <f>BC42</f>
        <v/>
      </c>
      <c r="AI53" s="106"/>
      <c r="AJ53" s="106"/>
      <c r="AK53" s="106"/>
      <c r="AL53" s="106"/>
      <c r="AM53" s="106"/>
      <c r="AN53" s="106"/>
      <c r="AO53" s="52"/>
      <c r="AP53" s="52"/>
      <c r="AQ53" s="52"/>
      <c r="AR53" s="52"/>
      <c r="AS53" s="54"/>
      <c r="AU53" s="7"/>
      <c r="AV53" s="8"/>
      <c r="AW53" s="8"/>
      <c r="AX53" s="8"/>
      <c r="AY53" s="8"/>
      <c r="AZ53" s="8"/>
      <c r="BA53" s="8"/>
      <c r="BB53" s="8"/>
      <c r="BC53" s="7"/>
      <c r="BD53" s="8"/>
      <c r="BE53" s="8"/>
      <c r="BF53" s="8"/>
      <c r="BG53" s="8"/>
      <c r="BH53" s="8"/>
      <c r="BI53" s="9"/>
    </row>
    <row r="54" spans="2:61" x14ac:dyDescent="0.15">
      <c r="D54" s="13" t="s">
        <v>82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AZ54" s="1" t="s">
        <v>34</v>
      </c>
    </row>
  </sheetData>
  <mergeCells count="164">
    <mergeCell ref="AM20:AS22"/>
    <mergeCell ref="AM23:AS25"/>
    <mergeCell ref="AU11:AY12"/>
    <mergeCell ref="AZ11:BA12"/>
    <mergeCell ref="BB11:BI12"/>
    <mergeCell ref="Y32:AC34"/>
    <mergeCell ref="AD23:AJ25"/>
    <mergeCell ref="AD26:AJ28"/>
    <mergeCell ref="AD29:AJ31"/>
    <mergeCell ref="AD32:AJ34"/>
    <mergeCell ref="AK26:AL28"/>
    <mergeCell ref="AK29:AL31"/>
    <mergeCell ref="AK32:AL34"/>
    <mergeCell ref="BE16:BI17"/>
    <mergeCell ref="BC18:BI21"/>
    <mergeCell ref="AM29:AS31"/>
    <mergeCell ref="AZ14:BA16"/>
    <mergeCell ref="AU22:AU25"/>
    <mergeCell ref="AU26:AU29"/>
    <mergeCell ref="AV26:BB29"/>
    <mergeCell ref="AM26:AS28"/>
    <mergeCell ref="AD47:AJ49"/>
    <mergeCell ref="AK38:AL40"/>
    <mergeCell ref="AK41:AL43"/>
    <mergeCell ref="AK44:AL46"/>
    <mergeCell ref="AK47:AL49"/>
    <mergeCell ref="AD38:AJ40"/>
    <mergeCell ref="AD41:AJ43"/>
    <mergeCell ref="AD44:AJ46"/>
    <mergeCell ref="AK23:AL25"/>
    <mergeCell ref="B1:BH1"/>
    <mergeCell ref="AT2:AX2"/>
    <mergeCell ref="U41:AC43"/>
    <mergeCell ref="AM9:AS10"/>
    <mergeCell ref="AK10:AL10"/>
    <mergeCell ref="B3:M4"/>
    <mergeCell ref="AV22:BB25"/>
    <mergeCell ref="AV3:BG3"/>
    <mergeCell ref="B11:E13"/>
    <mergeCell ref="AJ3:AN3"/>
    <mergeCell ref="AJ4:AN4"/>
    <mergeCell ref="AD3:AI3"/>
    <mergeCell ref="AD4:AI4"/>
    <mergeCell ref="R3:W3"/>
    <mergeCell ref="R4:W4"/>
    <mergeCell ref="Z3:AA3"/>
    <mergeCell ref="AB3:AC3"/>
    <mergeCell ref="C7:F7"/>
    <mergeCell ref="X3:Y3"/>
    <mergeCell ref="G7:Y7"/>
    <mergeCell ref="B20:E22"/>
    <mergeCell ref="B23:E25"/>
    <mergeCell ref="B26:E28"/>
    <mergeCell ref="W14:X16"/>
    <mergeCell ref="B9:E10"/>
    <mergeCell ref="F9:T10"/>
    <mergeCell ref="U9:V10"/>
    <mergeCell ref="W9:X10"/>
    <mergeCell ref="F11:T13"/>
    <mergeCell ref="AD9:AJ10"/>
    <mergeCell ref="B14:E16"/>
    <mergeCell ref="B17:E19"/>
    <mergeCell ref="Y14:AC16"/>
    <mergeCell ref="W17:X19"/>
    <mergeCell ref="F14:T16"/>
    <mergeCell ref="F17:T19"/>
    <mergeCell ref="B29:E31"/>
    <mergeCell ref="U17:V19"/>
    <mergeCell ref="U20:V22"/>
    <mergeCell ref="U23:V25"/>
    <mergeCell ref="U47:AC49"/>
    <mergeCell ref="W11:X13"/>
    <mergeCell ref="U11:V13"/>
    <mergeCell ref="U38:V40"/>
    <mergeCell ref="Y38:AC40"/>
    <mergeCell ref="B32:E34"/>
    <mergeCell ref="B35:E37"/>
    <mergeCell ref="B38:E40"/>
    <mergeCell ref="F20:T22"/>
    <mergeCell ref="F23:T25"/>
    <mergeCell ref="F26:T28"/>
    <mergeCell ref="F29:T31"/>
    <mergeCell ref="F32:T34"/>
    <mergeCell ref="F35:T37"/>
    <mergeCell ref="F38:T40"/>
    <mergeCell ref="Z4:AA4"/>
    <mergeCell ref="W32:X34"/>
    <mergeCell ref="W35:X37"/>
    <mergeCell ref="U44:AC46"/>
    <mergeCell ref="U14:V16"/>
    <mergeCell ref="W26:X28"/>
    <mergeCell ref="W29:X31"/>
    <mergeCell ref="U26:V28"/>
    <mergeCell ref="U29:V31"/>
    <mergeCell ref="U32:V34"/>
    <mergeCell ref="U35:V37"/>
    <mergeCell ref="W38:X40"/>
    <mergeCell ref="Y35:AC37"/>
    <mergeCell ref="Y17:AC19"/>
    <mergeCell ref="Y20:AC22"/>
    <mergeCell ref="Y23:AC25"/>
    <mergeCell ref="Y26:AC28"/>
    <mergeCell ref="Y29:AC31"/>
    <mergeCell ref="W20:X22"/>
    <mergeCell ref="W23:X25"/>
    <mergeCell ref="AH53:AN53"/>
    <mergeCell ref="AI51:AN51"/>
    <mergeCell ref="AI52:AN52"/>
    <mergeCell ref="AK9:AL9"/>
    <mergeCell ref="AM14:AS16"/>
    <mergeCell ref="AM11:AS13"/>
    <mergeCell ref="AD11:AJ13"/>
    <mergeCell ref="AD53:AG53"/>
    <mergeCell ref="AF52:AG52"/>
    <mergeCell ref="AF51:AG51"/>
    <mergeCell ref="AK11:AL13"/>
    <mergeCell ref="AM17:AS19"/>
    <mergeCell ref="AD17:AJ19"/>
    <mergeCell ref="AD20:AJ22"/>
    <mergeCell ref="AK35:AL37"/>
    <mergeCell ref="AD35:AJ37"/>
    <mergeCell ref="AM44:AS46"/>
    <mergeCell ref="AM47:AS49"/>
    <mergeCell ref="AM32:AS34"/>
    <mergeCell ref="AM38:AS40"/>
    <mergeCell ref="AM41:AS43"/>
    <mergeCell ref="AK17:AL19"/>
    <mergeCell ref="AK20:AL22"/>
    <mergeCell ref="AM35:AS37"/>
    <mergeCell ref="BC46:BI49"/>
    <mergeCell ref="AV42:BB43"/>
    <mergeCell ref="BC51:BI51"/>
    <mergeCell ref="AP52:AS52"/>
    <mergeCell ref="AU46:AU47"/>
    <mergeCell ref="AV46:BB47"/>
    <mergeCell ref="AU44:BB45"/>
    <mergeCell ref="AU48:BB49"/>
    <mergeCell ref="AU42:AU43"/>
    <mergeCell ref="AU51:BB51"/>
    <mergeCell ref="BC42:BI45"/>
    <mergeCell ref="BK36:BQ39"/>
    <mergeCell ref="AD14:AJ16"/>
    <mergeCell ref="Y11:AC13"/>
    <mergeCell ref="AV4:BG4"/>
    <mergeCell ref="Y9:AC10"/>
    <mergeCell ref="AV5:BG5"/>
    <mergeCell ref="AV6:BG6"/>
    <mergeCell ref="AK14:AL16"/>
    <mergeCell ref="AT7:AW7"/>
    <mergeCell ref="AY7:BG7"/>
    <mergeCell ref="BC36:BI39"/>
    <mergeCell ref="BC30:BI33"/>
    <mergeCell ref="AU32:BB33"/>
    <mergeCell ref="AU30:AU31"/>
    <mergeCell ref="AU36:AU37"/>
    <mergeCell ref="AV36:BB37"/>
    <mergeCell ref="AV30:BB31"/>
    <mergeCell ref="AU38:BB39"/>
    <mergeCell ref="AB4:AC4"/>
    <mergeCell ref="AU14:AY16"/>
    <mergeCell ref="AU18:BB21"/>
    <mergeCell ref="BC22:BI25"/>
    <mergeCell ref="BC26:BI29"/>
    <mergeCell ref="X4:Y4"/>
  </mergeCells>
  <phoneticPr fontId="1"/>
  <pageMargins left="0.59055118110236227" right="0.59055118110236227" top="0.78740157480314965" bottom="0.19685039370078741" header="0.51181102362204722" footer="0.118110236220472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54"/>
  <sheetViews>
    <sheetView zoomScale="115" zoomScaleNormal="115" workbookViewId="0">
      <selection activeCell="U35" sqref="U35:V37"/>
    </sheetView>
  </sheetViews>
  <sheetFormatPr defaultRowHeight="17.25" x14ac:dyDescent="0.15"/>
  <cols>
    <col min="1" max="24" width="2.375" style="1" customWidth="1"/>
    <col min="25" max="32" width="2.125" style="1" customWidth="1"/>
    <col min="33" max="34" width="1.875" style="1" customWidth="1"/>
    <col min="35" max="36" width="2.125" style="1" customWidth="1"/>
    <col min="37" max="38" width="2.375" style="1" customWidth="1"/>
    <col min="39" max="41" width="2.125" style="1" customWidth="1"/>
    <col min="42" max="43" width="1.875" style="1" customWidth="1"/>
    <col min="44" max="46" width="2.125" style="1" customWidth="1"/>
    <col min="47" max="57" width="2.125" style="2" customWidth="1"/>
    <col min="58" max="59" width="1.875" style="2" customWidth="1"/>
    <col min="60" max="65" width="2.125" style="2" customWidth="1"/>
    <col min="66" max="69" width="2.125" customWidth="1"/>
  </cols>
  <sheetData>
    <row r="1" spans="2:61" ht="27" customHeight="1" x14ac:dyDescent="0.15">
      <c r="B1" s="142" t="s">
        <v>56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</row>
    <row r="2" spans="2:61" x14ac:dyDescent="0.15">
      <c r="AR2" s="38" t="s">
        <v>37</v>
      </c>
      <c r="AS2" s="39"/>
      <c r="AT2" s="221" t="s">
        <v>76</v>
      </c>
      <c r="AU2" s="221"/>
      <c r="AV2" s="221"/>
      <c r="AW2" s="221"/>
      <c r="AX2" s="221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1"/>
    </row>
    <row r="3" spans="2:61" x14ac:dyDescent="0.15">
      <c r="B3" s="145" t="s">
        <v>0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P3" s="18"/>
      <c r="Q3" s="18"/>
      <c r="R3" s="205" t="s">
        <v>78</v>
      </c>
      <c r="S3" s="206"/>
      <c r="T3" s="206"/>
      <c r="U3" s="206"/>
      <c r="V3" s="206"/>
      <c r="W3" s="207"/>
      <c r="X3" s="213" t="s">
        <v>25</v>
      </c>
      <c r="Y3" s="214"/>
      <c r="Z3" s="214" t="s">
        <v>26</v>
      </c>
      <c r="AA3" s="214"/>
      <c r="AB3" s="214" t="s">
        <v>27</v>
      </c>
      <c r="AC3" s="214"/>
      <c r="AD3" s="214" t="s">
        <v>28</v>
      </c>
      <c r="AE3" s="214"/>
      <c r="AF3" s="214"/>
      <c r="AG3" s="214"/>
      <c r="AH3" s="214"/>
      <c r="AI3" s="214"/>
      <c r="AJ3" s="214" t="s">
        <v>57</v>
      </c>
      <c r="AK3" s="214"/>
      <c r="AL3" s="214"/>
      <c r="AM3" s="214"/>
      <c r="AN3" s="217"/>
      <c r="AR3" s="42" t="s">
        <v>9</v>
      </c>
      <c r="AV3" s="233" t="s">
        <v>55</v>
      </c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I3" s="35"/>
    </row>
    <row r="4" spans="2:61" ht="20.25" customHeight="1" x14ac:dyDescent="0.15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P4" s="20"/>
      <c r="Q4" s="20"/>
      <c r="R4" s="208">
        <v>12311000</v>
      </c>
      <c r="S4" s="209"/>
      <c r="T4" s="209"/>
      <c r="U4" s="209"/>
      <c r="V4" s="209"/>
      <c r="W4" s="210"/>
      <c r="X4" s="220">
        <v>5</v>
      </c>
      <c r="Y4" s="218"/>
      <c r="Z4" s="218">
        <v>9</v>
      </c>
      <c r="AA4" s="218"/>
      <c r="AB4" s="218">
        <v>20</v>
      </c>
      <c r="AC4" s="218"/>
      <c r="AD4" s="218">
        <v>50500000</v>
      </c>
      <c r="AE4" s="218"/>
      <c r="AF4" s="218"/>
      <c r="AG4" s="218"/>
      <c r="AH4" s="218"/>
      <c r="AI4" s="218"/>
      <c r="AJ4" s="218">
        <v>1230001</v>
      </c>
      <c r="AK4" s="218"/>
      <c r="AL4" s="218"/>
      <c r="AM4" s="218"/>
      <c r="AN4" s="219"/>
      <c r="AR4" s="42" t="s">
        <v>10</v>
      </c>
      <c r="AV4" s="233" t="s">
        <v>59</v>
      </c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95" t="s">
        <v>77</v>
      </c>
      <c r="BI4" s="296"/>
    </row>
    <row r="5" spans="2:61" ht="15" customHeight="1" x14ac:dyDescent="0.15">
      <c r="D5" s="1" t="s">
        <v>1</v>
      </c>
      <c r="AL5" s="10"/>
      <c r="AM5" s="10"/>
      <c r="AN5" s="10"/>
      <c r="AR5" s="42" t="s">
        <v>11</v>
      </c>
      <c r="AV5" s="233" t="s">
        <v>75</v>
      </c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I5" s="35"/>
    </row>
    <row r="6" spans="2:61" ht="15" customHeight="1" x14ac:dyDescent="0.15">
      <c r="AR6" s="42" t="s">
        <v>38</v>
      </c>
      <c r="AV6" s="233" t="s">
        <v>75</v>
      </c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I6" s="35"/>
    </row>
    <row r="7" spans="2:61" ht="20.100000000000001" customHeight="1" x14ac:dyDescent="0.15">
      <c r="C7" s="211" t="s">
        <v>2</v>
      </c>
      <c r="D7" s="212"/>
      <c r="E7" s="212"/>
      <c r="F7" s="212"/>
      <c r="G7" s="215" t="s">
        <v>54</v>
      </c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6"/>
      <c r="Z7" s="17"/>
      <c r="AA7" s="17"/>
      <c r="AB7" s="17"/>
      <c r="AC7" s="17"/>
      <c r="AR7" s="43"/>
      <c r="AS7" s="44"/>
      <c r="AT7" s="297" t="s">
        <v>12</v>
      </c>
      <c r="AU7" s="297"/>
      <c r="AV7" s="297"/>
      <c r="AW7" s="297"/>
      <c r="AX7" s="36"/>
      <c r="AY7" s="233" t="s">
        <v>61</v>
      </c>
      <c r="AZ7" s="233"/>
      <c r="BA7" s="233"/>
      <c r="BB7" s="233"/>
      <c r="BC7" s="233"/>
      <c r="BD7" s="233"/>
      <c r="BE7" s="233"/>
      <c r="BF7" s="233"/>
      <c r="BG7" s="233"/>
      <c r="BH7" s="1"/>
      <c r="BI7" s="35"/>
    </row>
    <row r="8" spans="2:61" ht="9.9499999999999993" customHeight="1" x14ac:dyDescent="0.15">
      <c r="AU8" s="1"/>
      <c r="AV8" s="1"/>
      <c r="AW8" s="1"/>
      <c r="AX8" s="1"/>
      <c r="AY8" s="292" t="s">
        <v>60</v>
      </c>
      <c r="AZ8" s="233"/>
      <c r="BA8" s="233"/>
      <c r="BB8" s="233"/>
      <c r="BC8" s="233"/>
      <c r="BD8" s="233"/>
      <c r="BE8" s="233"/>
      <c r="BF8" s="233"/>
      <c r="BG8" s="233"/>
      <c r="BH8" s="1"/>
      <c r="BI8" s="35"/>
    </row>
    <row r="9" spans="2:61" ht="12" customHeight="1" x14ac:dyDescent="0.15">
      <c r="B9" s="193" t="s">
        <v>64</v>
      </c>
      <c r="C9" s="194"/>
      <c r="D9" s="194"/>
      <c r="E9" s="194"/>
      <c r="F9" s="234" t="s">
        <v>20</v>
      </c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 t="s">
        <v>21</v>
      </c>
      <c r="V9" s="226"/>
      <c r="W9" s="226" t="s">
        <v>22</v>
      </c>
      <c r="X9" s="226"/>
      <c r="Y9" s="226" t="s">
        <v>23</v>
      </c>
      <c r="Z9" s="226"/>
      <c r="AA9" s="226"/>
      <c r="AB9" s="226"/>
      <c r="AC9" s="226"/>
      <c r="AD9" s="242" t="s">
        <v>7</v>
      </c>
      <c r="AE9" s="242"/>
      <c r="AF9" s="242"/>
      <c r="AG9" s="242"/>
      <c r="AH9" s="242"/>
      <c r="AI9" s="242"/>
      <c r="AJ9" s="242"/>
      <c r="AK9" s="274" t="s">
        <v>30</v>
      </c>
      <c r="AL9" s="274"/>
      <c r="AM9" s="226" t="s">
        <v>24</v>
      </c>
      <c r="AN9" s="226"/>
      <c r="AO9" s="226"/>
      <c r="AP9" s="226"/>
      <c r="AQ9" s="226"/>
      <c r="AR9" s="226"/>
      <c r="AS9" s="227"/>
      <c r="AY9" s="293"/>
      <c r="AZ9" s="294"/>
      <c r="BA9" s="294"/>
      <c r="BB9" s="294"/>
      <c r="BC9" s="294"/>
      <c r="BD9" s="294"/>
      <c r="BE9" s="294"/>
      <c r="BF9" s="294"/>
      <c r="BG9" s="294"/>
      <c r="BH9" s="44"/>
      <c r="BI9" s="37"/>
    </row>
    <row r="10" spans="2:61" ht="12" customHeight="1" x14ac:dyDescent="0.15">
      <c r="B10" s="197"/>
      <c r="C10" s="198"/>
      <c r="D10" s="198"/>
      <c r="E10" s="198"/>
      <c r="F10" s="235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43"/>
      <c r="AE10" s="243"/>
      <c r="AF10" s="243"/>
      <c r="AG10" s="243"/>
      <c r="AH10" s="243"/>
      <c r="AI10" s="243"/>
      <c r="AJ10" s="243"/>
      <c r="AK10" s="230" t="s">
        <v>39</v>
      </c>
      <c r="AL10" s="230"/>
      <c r="AM10" s="228"/>
      <c r="AN10" s="228"/>
      <c r="AO10" s="228"/>
      <c r="AP10" s="228"/>
      <c r="AQ10" s="228"/>
      <c r="AR10" s="228"/>
      <c r="AS10" s="229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2:61" ht="8.1" customHeight="1" x14ac:dyDescent="0.15">
      <c r="B11" s="193"/>
      <c r="C11" s="194"/>
      <c r="D11" s="194"/>
      <c r="E11" s="194"/>
      <c r="F11" s="236" t="s">
        <v>62</v>
      </c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8"/>
      <c r="U11" s="86">
        <v>1</v>
      </c>
      <c r="V11" s="88"/>
      <c r="W11" s="86" t="s">
        <v>31</v>
      </c>
      <c r="X11" s="88"/>
      <c r="Y11" s="59"/>
      <c r="Z11" s="60"/>
      <c r="AA11" s="60"/>
      <c r="AB11" s="60"/>
      <c r="AC11" s="61"/>
      <c r="AD11" s="247">
        <v>12000000</v>
      </c>
      <c r="AE11" s="248"/>
      <c r="AF11" s="248"/>
      <c r="AG11" s="248"/>
      <c r="AH11" s="248"/>
      <c r="AI11" s="248"/>
      <c r="AJ11" s="278"/>
      <c r="AK11" s="262">
        <v>25</v>
      </c>
      <c r="AL11" s="263"/>
      <c r="AM11" s="59">
        <f>AD11*AK11%</f>
        <v>3000000</v>
      </c>
      <c r="AN11" s="60"/>
      <c r="AO11" s="60"/>
      <c r="AP11" s="60"/>
      <c r="AQ11" s="60"/>
      <c r="AR11" s="60"/>
      <c r="AS11" s="276"/>
      <c r="AU11" s="165" t="s">
        <v>79</v>
      </c>
      <c r="AV11" s="165"/>
      <c r="AW11" s="165"/>
      <c r="AX11" s="165"/>
      <c r="AY11" s="165"/>
      <c r="AZ11" s="165" t="s">
        <v>80</v>
      </c>
      <c r="BA11" s="167"/>
      <c r="BB11" s="169"/>
      <c r="BC11" s="170"/>
      <c r="BD11" s="170"/>
      <c r="BE11" s="170"/>
      <c r="BF11" s="170"/>
      <c r="BG11" s="170"/>
      <c r="BH11" s="170"/>
      <c r="BI11" s="170"/>
    </row>
    <row r="12" spans="2:61" ht="8.1" customHeight="1" x14ac:dyDescent="0.15">
      <c r="B12" s="195"/>
      <c r="C12" s="196"/>
      <c r="D12" s="196"/>
      <c r="E12" s="196"/>
      <c r="F12" s="236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8"/>
      <c r="U12" s="86"/>
      <c r="V12" s="88"/>
      <c r="W12" s="86"/>
      <c r="X12" s="88"/>
      <c r="Y12" s="59"/>
      <c r="Z12" s="60"/>
      <c r="AA12" s="60"/>
      <c r="AB12" s="60"/>
      <c r="AC12" s="61"/>
      <c r="AD12" s="247"/>
      <c r="AE12" s="248"/>
      <c r="AF12" s="248"/>
      <c r="AG12" s="248"/>
      <c r="AH12" s="248"/>
      <c r="AI12" s="248"/>
      <c r="AJ12" s="278"/>
      <c r="AK12" s="262"/>
      <c r="AL12" s="263"/>
      <c r="AM12" s="59"/>
      <c r="AN12" s="60"/>
      <c r="AO12" s="60"/>
      <c r="AP12" s="60"/>
      <c r="AQ12" s="60"/>
      <c r="AR12" s="60"/>
      <c r="AS12" s="276"/>
      <c r="AU12" s="166"/>
      <c r="AV12" s="166"/>
      <c r="AW12" s="166"/>
      <c r="AX12" s="166"/>
      <c r="AY12" s="166"/>
      <c r="AZ12" s="166"/>
      <c r="BA12" s="168"/>
      <c r="BB12" s="171"/>
      <c r="BC12" s="172"/>
      <c r="BD12" s="172"/>
      <c r="BE12" s="172"/>
      <c r="BF12" s="172"/>
      <c r="BG12" s="172"/>
      <c r="BH12" s="172"/>
      <c r="BI12" s="172"/>
    </row>
    <row r="13" spans="2:61" ht="8.1" customHeight="1" x14ac:dyDescent="0.15">
      <c r="B13" s="197"/>
      <c r="C13" s="198"/>
      <c r="D13" s="198"/>
      <c r="E13" s="198"/>
      <c r="F13" s="239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1"/>
      <c r="U13" s="77"/>
      <c r="V13" s="79"/>
      <c r="W13" s="77"/>
      <c r="X13" s="79"/>
      <c r="Y13" s="62"/>
      <c r="Z13" s="63"/>
      <c r="AA13" s="63"/>
      <c r="AB13" s="63"/>
      <c r="AC13" s="64"/>
      <c r="AD13" s="279"/>
      <c r="AE13" s="280"/>
      <c r="AF13" s="280"/>
      <c r="AG13" s="280"/>
      <c r="AH13" s="280"/>
      <c r="AI13" s="280"/>
      <c r="AJ13" s="281"/>
      <c r="AK13" s="264"/>
      <c r="AL13" s="265"/>
      <c r="AM13" s="62"/>
      <c r="AN13" s="63"/>
      <c r="AO13" s="63"/>
      <c r="AP13" s="63"/>
      <c r="AQ13" s="63"/>
      <c r="AR13" s="63"/>
      <c r="AS13" s="277"/>
    </row>
    <row r="14" spans="2:61" ht="8.1" customHeight="1" x14ac:dyDescent="0.15">
      <c r="B14" s="193"/>
      <c r="C14" s="194"/>
      <c r="D14" s="194"/>
      <c r="E14" s="194"/>
      <c r="F14" s="199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6"/>
      <c r="U14" s="74"/>
      <c r="V14" s="76"/>
      <c r="W14" s="74"/>
      <c r="X14" s="76"/>
      <c r="Y14" s="56"/>
      <c r="Z14" s="57"/>
      <c r="AA14" s="57"/>
      <c r="AB14" s="57"/>
      <c r="AC14" s="58"/>
      <c r="AD14" s="56"/>
      <c r="AE14" s="57"/>
      <c r="AF14" s="57"/>
      <c r="AG14" s="57"/>
      <c r="AH14" s="57"/>
      <c r="AI14" s="57"/>
      <c r="AJ14" s="58"/>
      <c r="AK14" s="80"/>
      <c r="AL14" s="81"/>
      <c r="AM14" s="56"/>
      <c r="AN14" s="57"/>
      <c r="AO14" s="57"/>
      <c r="AP14" s="57"/>
      <c r="AQ14" s="57"/>
      <c r="AR14" s="57"/>
      <c r="AS14" s="275"/>
      <c r="AU14" s="93" t="s">
        <v>8</v>
      </c>
      <c r="AV14" s="94"/>
      <c r="AW14" s="94"/>
      <c r="AX14" s="94"/>
      <c r="AY14" s="94"/>
      <c r="AZ14" s="285">
        <v>2</v>
      </c>
      <c r="BA14" s="286"/>
    </row>
    <row r="15" spans="2:61" ht="8.1" customHeight="1" x14ac:dyDescent="0.15">
      <c r="B15" s="195"/>
      <c r="C15" s="196"/>
      <c r="D15" s="196"/>
      <c r="E15" s="196"/>
      <c r="F15" s="200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8"/>
      <c r="U15" s="86"/>
      <c r="V15" s="88"/>
      <c r="W15" s="86"/>
      <c r="X15" s="88"/>
      <c r="Y15" s="59"/>
      <c r="Z15" s="60"/>
      <c r="AA15" s="60"/>
      <c r="AB15" s="60"/>
      <c r="AC15" s="61"/>
      <c r="AD15" s="59"/>
      <c r="AE15" s="60"/>
      <c r="AF15" s="60"/>
      <c r="AG15" s="60"/>
      <c r="AH15" s="60"/>
      <c r="AI15" s="60"/>
      <c r="AJ15" s="61"/>
      <c r="AK15" s="82"/>
      <c r="AL15" s="83"/>
      <c r="AM15" s="59"/>
      <c r="AN15" s="60"/>
      <c r="AO15" s="60"/>
      <c r="AP15" s="60"/>
      <c r="AQ15" s="60"/>
      <c r="AR15" s="60"/>
      <c r="AS15" s="276"/>
      <c r="AU15" s="96"/>
      <c r="AV15" s="73"/>
      <c r="AW15" s="73"/>
      <c r="AX15" s="73"/>
      <c r="AY15" s="73"/>
      <c r="AZ15" s="287"/>
      <c r="BA15" s="288"/>
    </row>
    <row r="16" spans="2:61" ht="8.1" customHeight="1" x14ac:dyDescent="0.15">
      <c r="B16" s="197"/>
      <c r="C16" s="198"/>
      <c r="D16" s="198"/>
      <c r="E16" s="198"/>
      <c r="F16" s="201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  <c r="U16" s="77"/>
      <c r="V16" s="79"/>
      <c r="W16" s="77"/>
      <c r="X16" s="79"/>
      <c r="Y16" s="62"/>
      <c r="Z16" s="63"/>
      <c r="AA16" s="63"/>
      <c r="AB16" s="63"/>
      <c r="AC16" s="64"/>
      <c r="AD16" s="62"/>
      <c r="AE16" s="63"/>
      <c r="AF16" s="63"/>
      <c r="AG16" s="63"/>
      <c r="AH16" s="63"/>
      <c r="AI16" s="63"/>
      <c r="AJ16" s="64"/>
      <c r="AK16" s="84"/>
      <c r="AL16" s="85"/>
      <c r="AM16" s="62"/>
      <c r="AN16" s="63"/>
      <c r="AO16" s="63"/>
      <c r="AP16" s="63"/>
      <c r="AQ16" s="63"/>
      <c r="AR16" s="63"/>
      <c r="AS16" s="277"/>
      <c r="AU16" s="98"/>
      <c r="AV16" s="99"/>
      <c r="AW16" s="99"/>
      <c r="AX16" s="99"/>
      <c r="AY16" s="99"/>
      <c r="AZ16" s="289"/>
      <c r="BA16" s="290"/>
      <c r="BE16" s="253" t="s">
        <v>29</v>
      </c>
      <c r="BF16" s="253"/>
      <c r="BG16" s="253"/>
      <c r="BH16" s="253"/>
      <c r="BI16" s="253"/>
    </row>
    <row r="17" spans="2:61" ht="8.1" customHeight="1" x14ac:dyDescent="0.15">
      <c r="B17" s="193"/>
      <c r="C17" s="194"/>
      <c r="D17" s="194"/>
      <c r="E17" s="194"/>
      <c r="F17" s="199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6"/>
      <c r="U17" s="74"/>
      <c r="V17" s="76"/>
      <c r="W17" s="74"/>
      <c r="X17" s="76"/>
      <c r="Y17" s="56"/>
      <c r="Z17" s="57"/>
      <c r="AA17" s="57"/>
      <c r="AB17" s="57"/>
      <c r="AC17" s="58"/>
      <c r="AD17" s="56"/>
      <c r="AE17" s="57"/>
      <c r="AF17" s="57"/>
      <c r="AG17" s="57"/>
      <c r="AH17" s="57"/>
      <c r="AI17" s="57"/>
      <c r="AJ17" s="58"/>
      <c r="AK17" s="80"/>
      <c r="AL17" s="81"/>
      <c r="AM17" s="56"/>
      <c r="AN17" s="57"/>
      <c r="AO17" s="57"/>
      <c r="AP17" s="57"/>
      <c r="AQ17" s="57"/>
      <c r="AR17" s="57"/>
      <c r="AS17" s="275"/>
      <c r="BE17" s="254"/>
      <c r="BF17" s="254"/>
      <c r="BG17" s="254"/>
      <c r="BH17" s="254"/>
      <c r="BI17" s="254"/>
    </row>
    <row r="18" spans="2:61" ht="8.1" customHeight="1" x14ac:dyDescent="0.15">
      <c r="B18" s="195"/>
      <c r="C18" s="196"/>
      <c r="D18" s="196"/>
      <c r="E18" s="196"/>
      <c r="F18" s="200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8"/>
      <c r="U18" s="86"/>
      <c r="V18" s="88"/>
      <c r="W18" s="86"/>
      <c r="X18" s="88"/>
      <c r="Y18" s="59"/>
      <c r="Z18" s="60"/>
      <c r="AA18" s="60"/>
      <c r="AB18" s="60"/>
      <c r="AC18" s="61"/>
      <c r="AD18" s="59"/>
      <c r="AE18" s="60"/>
      <c r="AF18" s="60"/>
      <c r="AG18" s="60"/>
      <c r="AH18" s="60"/>
      <c r="AI18" s="60"/>
      <c r="AJ18" s="61"/>
      <c r="AK18" s="82"/>
      <c r="AL18" s="83"/>
      <c r="AM18" s="59"/>
      <c r="AN18" s="60"/>
      <c r="AO18" s="60"/>
      <c r="AP18" s="60"/>
      <c r="AQ18" s="60"/>
      <c r="AR18" s="60"/>
      <c r="AS18" s="276"/>
      <c r="AU18" s="74" t="s">
        <v>13</v>
      </c>
      <c r="AV18" s="75"/>
      <c r="AW18" s="75"/>
      <c r="AX18" s="75"/>
      <c r="AY18" s="75"/>
      <c r="AZ18" s="75"/>
      <c r="BA18" s="75"/>
      <c r="BB18" s="76"/>
      <c r="BC18" s="179">
        <f>AD47</f>
        <v>13200000</v>
      </c>
      <c r="BD18" s="180"/>
      <c r="BE18" s="180"/>
      <c r="BF18" s="180"/>
      <c r="BG18" s="180"/>
      <c r="BH18" s="180"/>
      <c r="BI18" s="181"/>
    </row>
    <row r="19" spans="2:61" ht="8.1" customHeight="1" x14ac:dyDescent="0.15">
      <c r="B19" s="197"/>
      <c r="C19" s="198"/>
      <c r="D19" s="198"/>
      <c r="E19" s="198"/>
      <c r="F19" s="201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  <c r="U19" s="77"/>
      <c r="V19" s="79"/>
      <c r="W19" s="77"/>
      <c r="X19" s="79"/>
      <c r="Y19" s="62"/>
      <c r="Z19" s="63"/>
      <c r="AA19" s="63"/>
      <c r="AB19" s="63"/>
      <c r="AC19" s="64"/>
      <c r="AD19" s="62"/>
      <c r="AE19" s="63"/>
      <c r="AF19" s="63"/>
      <c r="AG19" s="63"/>
      <c r="AH19" s="63"/>
      <c r="AI19" s="63"/>
      <c r="AJ19" s="64"/>
      <c r="AK19" s="84"/>
      <c r="AL19" s="85"/>
      <c r="AM19" s="62"/>
      <c r="AN19" s="63"/>
      <c r="AO19" s="63"/>
      <c r="AP19" s="63"/>
      <c r="AQ19" s="63"/>
      <c r="AR19" s="63"/>
      <c r="AS19" s="277"/>
      <c r="AU19" s="86"/>
      <c r="AV19" s="87"/>
      <c r="AW19" s="87"/>
      <c r="AX19" s="87"/>
      <c r="AY19" s="87"/>
      <c r="AZ19" s="87"/>
      <c r="BA19" s="87"/>
      <c r="BB19" s="88"/>
      <c r="BC19" s="173"/>
      <c r="BD19" s="174"/>
      <c r="BE19" s="174"/>
      <c r="BF19" s="174"/>
      <c r="BG19" s="174"/>
      <c r="BH19" s="174"/>
      <c r="BI19" s="175"/>
    </row>
    <row r="20" spans="2:61" ht="8.1" customHeight="1" x14ac:dyDescent="0.15">
      <c r="B20" s="193"/>
      <c r="C20" s="194"/>
      <c r="D20" s="194"/>
      <c r="E20" s="194"/>
      <c r="F20" s="199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6"/>
      <c r="U20" s="74"/>
      <c r="V20" s="76"/>
      <c r="W20" s="74"/>
      <c r="X20" s="76"/>
      <c r="Y20" s="56"/>
      <c r="Z20" s="57"/>
      <c r="AA20" s="57"/>
      <c r="AB20" s="57"/>
      <c r="AC20" s="58"/>
      <c r="AD20" s="56"/>
      <c r="AE20" s="57"/>
      <c r="AF20" s="57"/>
      <c r="AG20" s="57"/>
      <c r="AH20" s="57"/>
      <c r="AI20" s="57"/>
      <c r="AJ20" s="58"/>
      <c r="AK20" s="80"/>
      <c r="AL20" s="81"/>
      <c r="AM20" s="56"/>
      <c r="AN20" s="57"/>
      <c r="AO20" s="57"/>
      <c r="AP20" s="57"/>
      <c r="AQ20" s="57"/>
      <c r="AR20" s="57"/>
      <c r="AS20" s="275"/>
      <c r="AU20" s="86"/>
      <c r="AV20" s="87"/>
      <c r="AW20" s="87"/>
      <c r="AX20" s="87"/>
      <c r="AY20" s="87"/>
      <c r="AZ20" s="87"/>
      <c r="BA20" s="87"/>
      <c r="BB20" s="88"/>
      <c r="BC20" s="173"/>
      <c r="BD20" s="174"/>
      <c r="BE20" s="174"/>
      <c r="BF20" s="174"/>
      <c r="BG20" s="174"/>
      <c r="BH20" s="174"/>
      <c r="BI20" s="175"/>
    </row>
    <row r="21" spans="2:61" ht="8.1" customHeight="1" x14ac:dyDescent="0.15">
      <c r="B21" s="195"/>
      <c r="C21" s="196"/>
      <c r="D21" s="196"/>
      <c r="E21" s="196"/>
      <c r="F21" s="200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8"/>
      <c r="U21" s="86"/>
      <c r="V21" s="88"/>
      <c r="W21" s="86"/>
      <c r="X21" s="88"/>
      <c r="Y21" s="59"/>
      <c r="Z21" s="60"/>
      <c r="AA21" s="60"/>
      <c r="AB21" s="60"/>
      <c r="AC21" s="61"/>
      <c r="AD21" s="59"/>
      <c r="AE21" s="60"/>
      <c r="AF21" s="60"/>
      <c r="AG21" s="60"/>
      <c r="AH21" s="60"/>
      <c r="AI21" s="60"/>
      <c r="AJ21" s="61"/>
      <c r="AK21" s="82"/>
      <c r="AL21" s="83"/>
      <c r="AM21" s="59"/>
      <c r="AN21" s="60"/>
      <c r="AO21" s="60"/>
      <c r="AP21" s="60"/>
      <c r="AQ21" s="60"/>
      <c r="AR21" s="60"/>
      <c r="AS21" s="276"/>
      <c r="AU21" s="77"/>
      <c r="AV21" s="78"/>
      <c r="AW21" s="78"/>
      <c r="AX21" s="78"/>
      <c r="AY21" s="78"/>
      <c r="AZ21" s="78"/>
      <c r="BA21" s="78"/>
      <c r="BB21" s="79"/>
      <c r="BC21" s="176"/>
      <c r="BD21" s="177"/>
      <c r="BE21" s="177"/>
      <c r="BF21" s="177"/>
      <c r="BG21" s="177"/>
      <c r="BH21" s="177"/>
      <c r="BI21" s="178"/>
    </row>
    <row r="22" spans="2:61" ht="8.1" customHeight="1" x14ac:dyDescent="0.15">
      <c r="B22" s="197"/>
      <c r="C22" s="198"/>
      <c r="D22" s="198"/>
      <c r="E22" s="198"/>
      <c r="F22" s="201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9"/>
      <c r="U22" s="77"/>
      <c r="V22" s="79"/>
      <c r="W22" s="77"/>
      <c r="X22" s="79"/>
      <c r="Y22" s="62"/>
      <c r="Z22" s="63"/>
      <c r="AA22" s="63"/>
      <c r="AB22" s="63"/>
      <c r="AC22" s="64"/>
      <c r="AD22" s="62"/>
      <c r="AE22" s="63"/>
      <c r="AF22" s="63"/>
      <c r="AG22" s="63"/>
      <c r="AH22" s="63"/>
      <c r="AI22" s="63"/>
      <c r="AJ22" s="64"/>
      <c r="AK22" s="84"/>
      <c r="AL22" s="85"/>
      <c r="AM22" s="62"/>
      <c r="AN22" s="63"/>
      <c r="AO22" s="63"/>
      <c r="AP22" s="63"/>
      <c r="AQ22" s="63"/>
      <c r="AR22" s="63"/>
      <c r="AS22" s="277"/>
      <c r="AU22" s="89" t="s">
        <v>40</v>
      </c>
      <c r="AV22" s="75" t="s">
        <v>41</v>
      </c>
      <c r="AW22" s="75"/>
      <c r="AX22" s="75"/>
      <c r="AY22" s="75"/>
      <c r="AZ22" s="75"/>
      <c r="BA22" s="75"/>
      <c r="BB22" s="76"/>
      <c r="BC22" s="179">
        <f>IF(AM47="","",AM47)</f>
        <v>3300000</v>
      </c>
      <c r="BD22" s="180"/>
      <c r="BE22" s="180"/>
      <c r="BF22" s="180"/>
      <c r="BG22" s="180"/>
      <c r="BH22" s="180"/>
      <c r="BI22" s="181"/>
    </row>
    <row r="23" spans="2:61" ht="8.1" customHeight="1" x14ac:dyDescent="0.15">
      <c r="B23" s="193"/>
      <c r="C23" s="194"/>
      <c r="D23" s="194"/>
      <c r="E23" s="194"/>
      <c r="F23" s="199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6"/>
      <c r="U23" s="74"/>
      <c r="V23" s="76"/>
      <c r="W23" s="74"/>
      <c r="X23" s="76"/>
      <c r="Y23" s="56"/>
      <c r="Z23" s="57"/>
      <c r="AA23" s="57"/>
      <c r="AB23" s="57"/>
      <c r="AC23" s="58"/>
      <c r="AD23" s="56"/>
      <c r="AE23" s="57"/>
      <c r="AF23" s="57"/>
      <c r="AG23" s="57"/>
      <c r="AH23" s="57"/>
      <c r="AI23" s="57"/>
      <c r="AJ23" s="58"/>
      <c r="AK23" s="80"/>
      <c r="AL23" s="81"/>
      <c r="AM23" s="56"/>
      <c r="AN23" s="57"/>
      <c r="AO23" s="57"/>
      <c r="AP23" s="57"/>
      <c r="AQ23" s="57"/>
      <c r="AR23" s="57"/>
      <c r="AS23" s="275"/>
      <c r="AU23" s="90"/>
      <c r="AV23" s="87"/>
      <c r="AW23" s="87"/>
      <c r="AX23" s="87"/>
      <c r="AY23" s="87"/>
      <c r="AZ23" s="87"/>
      <c r="BA23" s="87"/>
      <c r="BB23" s="88"/>
      <c r="BC23" s="173"/>
      <c r="BD23" s="174"/>
      <c r="BE23" s="174"/>
      <c r="BF23" s="174"/>
      <c r="BG23" s="174"/>
      <c r="BH23" s="174"/>
      <c r="BI23" s="175"/>
    </row>
    <row r="24" spans="2:61" ht="8.1" customHeight="1" x14ac:dyDescent="0.15">
      <c r="B24" s="195"/>
      <c r="C24" s="196"/>
      <c r="D24" s="196"/>
      <c r="E24" s="196"/>
      <c r="F24" s="200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8"/>
      <c r="U24" s="86"/>
      <c r="V24" s="88"/>
      <c r="W24" s="86"/>
      <c r="X24" s="88"/>
      <c r="Y24" s="59"/>
      <c r="Z24" s="60"/>
      <c r="AA24" s="60"/>
      <c r="AB24" s="60"/>
      <c r="AC24" s="61"/>
      <c r="AD24" s="59"/>
      <c r="AE24" s="60"/>
      <c r="AF24" s="60"/>
      <c r="AG24" s="60"/>
      <c r="AH24" s="60"/>
      <c r="AI24" s="60"/>
      <c r="AJ24" s="61"/>
      <c r="AK24" s="82"/>
      <c r="AL24" s="83"/>
      <c r="AM24" s="59"/>
      <c r="AN24" s="60"/>
      <c r="AO24" s="60"/>
      <c r="AP24" s="60"/>
      <c r="AQ24" s="60"/>
      <c r="AR24" s="60"/>
      <c r="AS24" s="276"/>
      <c r="AU24" s="90"/>
      <c r="AV24" s="87"/>
      <c r="AW24" s="87"/>
      <c r="AX24" s="87"/>
      <c r="AY24" s="87"/>
      <c r="AZ24" s="87"/>
      <c r="BA24" s="87"/>
      <c r="BB24" s="88"/>
      <c r="BC24" s="173"/>
      <c r="BD24" s="174"/>
      <c r="BE24" s="174"/>
      <c r="BF24" s="174"/>
      <c r="BG24" s="174"/>
      <c r="BH24" s="174"/>
      <c r="BI24" s="175"/>
    </row>
    <row r="25" spans="2:61" ht="8.1" customHeight="1" x14ac:dyDescent="0.15">
      <c r="B25" s="197"/>
      <c r="C25" s="198"/>
      <c r="D25" s="198"/>
      <c r="E25" s="198"/>
      <c r="F25" s="201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9"/>
      <c r="U25" s="77"/>
      <c r="V25" s="79"/>
      <c r="W25" s="77"/>
      <c r="X25" s="79"/>
      <c r="Y25" s="62"/>
      <c r="Z25" s="63"/>
      <c r="AA25" s="63"/>
      <c r="AB25" s="63"/>
      <c r="AC25" s="64"/>
      <c r="AD25" s="62"/>
      <c r="AE25" s="63"/>
      <c r="AF25" s="63"/>
      <c r="AG25" s="63"/>
      <c r="AH25" s="63"/>
      <c r="AI25" s="63"/>
      <c r="AJ25" s="64"/>
      <c r="AK25" s="84"/>
      <c r="AL25" s="85"/>
      <c r="AM25" s="62"/>
      <c r="AN25" s="63"/>
      <c r="AO25" s="63"/>
      <c r="AP25" s="63"/>
      <c r="AQ25" s="63"/>
      <c r="AR25" s="63"/>
      <c r="AS25" s="277"/>
      <c r="AU25" s="90"/>
      <c r="AV25" s="87"/>
      <c r="AW25" s="87"/>
      <c r="AX25" s="87"/>
      <c r="AY25" s="87"/>
      <c r="AZ25" s="87"/>
      <c r="BA25" s="87"/>
      <c r="BB25" s="88"/>
      <c r="BC25" s="173"/>
      <c r="BD25" s="174"/>
      <c r="BE25" s="174"/>
      <c r="BF25" s="174"/>
      <c r="BG25" s="174"/>
      <c r="BH25" s="174"/>
      <c r="BI25" s="175"/>
    </row>
    <row r="26" spans="2:61" ht="8.1" customHeight="1" x14ac:dyDescent="0.15">
      <c r="B26" s="193"/>
      <c r="C26" s="194"/>
      <c r="D26" s="194"/>
      <c r="E26" s="194"/>
      <c r="F26" s="199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6"/>
      <c r="U26" s="74"/>
      <c r="V26" s="76"/>
      <c r="W26" s="74"/>
      <c r="X26" s="76"/>
      <c r="Y26" s="56"/>
      <c r="Z26" s="57"/>
      <c r="AA26" s="57"/>
      <c r="AB26" s="57"/>
      <c r="AC26" s="58"/>
      <c r="AD26" s="56"/>
      <c r="AE26" s="57"/>
      <c r="AF26" s="57"/>
      <c r="AG26" s="57"/>
      <c r="AH26" s="57"/>
      <c r="AI26" s="57"/>
      <c r="AJ26" s="58"/>
      <c r="AK26" s="80"/>
      <c r="AL26" s="81"/>
      <c r="AM26" s="56"/>
      <c r="AN26" s="57"/>
      <c r="AO26" s="57"/>
      <c r="AP26" s="57"/>
      <c r="AQ26" s="57"/>
      <c r="AR26" s="57"/>
      <c r="AS26" s="275"/>
      <c r="AU26" s="261" t="s">
        <v>42</v>
      </c>
      <c r="AV26" s="231" t="s">
        <v>43</v>
      </c>
      <c r="AW26" s="231"/>
      <c r="AX26" s="231"/>
      <c r="AY26" s="231"/>
      <c r="AZ26" s="231"/>
      <c r="BA26" s="231"/>
      <c r="BB26" s="232"/>
      <c r="BC26" s="244">
        <v>1180000</v>
      </c>
      <c r="BD26" s="245"/>
      <c r="BE26" s="245"/>
      <c r="BF26" s="245"/>
      <c r="BG26" s="245"/>
      <c r="BH26" s="245"/>
      <c r="BI26" s="246"/>
    </row>
    <row r="27" spans="2:61" ht="8.1" customHeight="1" x14ac:dyDescent="0.15">
      <c r="B27" s="195"/>
      <c r="C27" s="196"/>
      <c r="D27" s="196"/>
      <c r="E27" s="196"/>
      <c r="F27" s="200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8"/>
      <c r="U27" s="86"/>
      <c r="V27" s="88"/>
      <c r="W27" s="86"/>
      <c r="X27" s="88"/>
      <c r="Y27" s="59"/>
      <c r="Z27" s="60"/>
      <c r="AA27" s="60"/>
      <c r="AB27" s="60"/>
      <c r="AC27" s="61"/>
      <c r="AD27" s="59"/>
      <c r="AE27" s="60"/>
      <c r="AF27" s="60"/>
      <c r="AG27" s="60"/>
      <c r="AH27" s="60"/>
      <c r="AI27" s="60"/>
      <c r="AJ27" s="61"/>
      <c r="AK27" s="82"/>
      <c r="AL27" s="83"/>
      <c r="AM27" s="59"/>
      <c r="AN27" s="60"/>
      <c r="AO27" s="60"/>
      <c r="AP27" s="60"/>
      <c r="AQ27" s="60"/>
      <c r="AR27" s="60"/>
      <c r="AS27" s="276"/>
      <c r="AU27" s="200"/>
      <c r="AV27" s="87"/>
      <c r="AW27" s="87"/>
      <c r="AX27" s="87"/>
      <c r="AY27" s="87"/>
      <c r="AZ27" s="87"/>
      <c r="BA27" s="87"/>
      <c r="BB27" s="88"/>
      <c r="BC27" s="247"/>
      <c r="BD27" s="248"/>
      <c r="BE27" s="248"/>
      <c r="BF27" s="248"/>
      <c r="BG27" s="248"/>
      <c r="BH27" s="248"/>
      <c r="BI27" s="249"/>
    </row>
    <row r="28" spans="2:61" ht="8.1" customHeight="1" x14ac:dyDescent="0.15">
      <c r="B28" s="197"/>
      <c r="C28" s="198"/>
      <c r="D28" s="198"/>
      <c r="E28" s="198"/>
      <c r="F28" s="201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9"/>
      <c r="U28" s="77"/>
      <c r="V28" s="79"/>
      <c r="W28" s="77"/>
      <c r="X28" s="79"/>
      <c r="Y28" s="62"/>
      <c r="Z28" s="63"/>
      <c r="AA28" s="63"/>
      <c r="AB28" s="63"/>
      <c r="AC28" s="64"/>
      <c r="AD28" s="62"/>
      <c r="AE28" s="63"/>
      <c r="AF28" s="63"/>
      <c r="AG28" s="63"/>
      <c r="AH28" s="63"/>
      <c r="AI28" s="63"/>
      <c r="AJ28" s="64"/>
      <c r="AK28" s="84"/>
      <c r="AL28" s="85"/>
      <c r="AM28" s="62"/>
      <c r="AN28" s="63"/>
      <c r="AO28" s="63"/>
      <c r="AP28" s="63"/>
      <c r="AQ28" s="63"/>
      <c r="AR28" s="63"/>
      <c r="AS28" s="277"/>
      <c r="AU28" s="200"/>
      <c r="AV28" s="87"/>
      <c r="AW28" s="87"/>
      <c r="AX28" s="87"/>
      <c r="AY28" s="87"/>
      <c r="AZ28" s="87"/>
      <c r="BA28" s="87"/>
      <c r="BB28" s="88"/>
      <c r="BC28" s="247"/>
      <c r="BD28" s="248"/>
      <c r="BE28" s="248"/>
      <c r="BF28" s="248"/>
      <c r="BG28" s="248"/>
      <c r="BH28" s="248"/>
      <c r="BI28" s="249"/>
    </row>
    <row r="29" spans="2:61" ht="8.1" customHeight="1" x14ac:dyDescent="0.15">
      <c r="B29" s="193"/>
      <c r="C29" s="194"/>
      <c r="D29" s="194"/>
      <c r="E29" s="194"/>
      <c r="F29" s="199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6"/>
      <c r="U29" s="74"/>
      <c r="V29" s="76"/>
      <c r="W29" s="74"/>
      <c r="X29" s="76"/>
      <c r="Y29" s="56"/>
      <c r="Z29" s="57"/>
      <c r="AA29" s="57"/>
      <c r="AB29" s="57"/>
      <c r="AC29" s="58"/>
      <c r="AD29" s="56"/>
      <c r="AE29" s="57"/>
      <c r="AF29" s="57"/>
      <c r="AG29" s="57"/>
      <c r="AH29" s="57"/>
      <c r="AI29" s="57"/>
      <c r="AJ29" s="58"/>
      <c r="AK29" s="80"/>
      <c r="AL29" s="81"/>
      <c r="AM29" s="56"/>
      <c r="AN29" s="57"/>
      <c r="AO29" s="57"/>
      <c r="AP29" s="57"/>
      <c r="AQ29" s="57"/>
      <c r="AR29" s="57"/>
      <c r="AS29" s="275"/>
      <c r="AU29" s="202"/>
      <c r="AV29" s="203"/>
      <c r="AW29" s="203"/>
      <c r="AX29" s="203"/>
      <c r="AY29" s="203"/>
      <c r="AZ29" s="203"/>
      <c r="BA29" s="203"/>
      <c r="BB29" s="204"/>
      <c r="BC29" s="250"/>
      <c r="BD29" s="251"/>
      <c r="BE29" s="251"/>
      <c r="BF29" s="251"/>
      <c r="BG29" s="251"/>
      <c r="BH29" s="251"/>
      <c r="BI29" s="252"/>
    </row>
    <row r="30" spans="2:61" ht="8.1" customHeight="1" x14ac:dyDescent="0.15">
      <c r="B30" s="195"/>
      <c r="C30" s="196"/>
      <c r="D30" s="196"/>
      <c r="E30" s="196"/>
      <c r="F30" s="200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/>
      <c r="U30" s="86"/>
      <c r="V30" s="88"/>
      <c r="W30" s="86"/>
      <c r="X30" s="88"/>
      <c r="Y30" s="59"/>
      <c r="Z30" s="60"/>
      <c r="AA30" s="60"/>
      <c r="AB30" s="60"/>
      <c r="AC30" s="61"/>
      <c r="AD30" s="59"/>
      <c r="AE30" s="60"/>
      <c r="AF30" s="60"/>
      <c r="AG30" s="60"/>
      <c r="AH30" s="60"/>
      <c r="AI30" s="60"/>
      <c r="AJ30" s="61"/>
      <c r="AK30" s="82"/>
      <c r="AL30" s="83"/>
      <c r="AM30" s="59"/>
      <c r="AN30" s="60"/>
      <c r="AO30" s="60"/>
      <c r="AP30" s="60"/>
      <c r="AQ30" s="60"/>
      <c r="AR30" s="60"/>
      <c r="AS30" s="276"/>
      <c r="AU30" s="86" t="s">
        <v>44</v>
      </c>
      <c r="AV30" s="87" t="s">
        <v>45</v>
      </c>
      <c r="AW30" s="87"/>
      <c r="AX30" s="87"/>
      <c r="AY30" s="87"/>
      <c r="AZ30" s="87"/>
      <c r="BA30" s="87"/>
      <c r="BB30" s="88"/>
      <c r="BC30" s="173">
        <f>IF(BC22="","",SUM(BC22-BC26))</f>
        <v>2120000</v>
      </c>
      <c r="BD30" s="174"/>
      <c r="BE30" s="174"/>
      <c r="BF30" s="174"/>
      <c r="BG30" s="174"/>
      <c r="BH30" s="174"/>
      <c r="BI30" s="175"/>
    </row>
    <row r="31" spans="2:61" ht="8.1" customHeight="1" x14ac:dyDescent="0.15">
      <c r="B31" s="197"/>
      <c r="C31" s="198"/>
      <c r="D31" s="198"/>
      <c r="E31" s="198"/>
      <c r="F31" s="201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9"/>
      <c r="U31" s="77"/>
      <c r="V31" s="79"/>
      <c r="W31" s="77"/>
      <c r="X31" s="79"/>
      <c r="Y31" s="62"/>
      <c r="Z31" s="63"/>
      <c r="AA31" s="63"/>
      <c r="AB31" s="63"/>
      <c r="AC31" s="64"/>
      <c r="AD31" s="62"/>
      <c r="AE31" s="63"/>
      <c r="AF31" s="63"/>
      <c r="AG31" s="63"/>
      <c r="AH31" s="63"/>
      <c r="AI31" s="63"/>
      <c r="AJ31" s="64"/>
      <c r="AK31" s="84"/>
      <c r="AL31" s="85"/>
      <c r="AM31" s="62"/>
      <c r="AN31" s="63"/>
      <c r="AO31" s="63"/>
      <c r="AP31" s="63"/>
      <c r="AQ31" s="63"/>
      <c r="AR31" s="63"/>
      <c r="AS31" s="277"/>
      <c r="AU31" s="86"/>
      <c r="AV31" s="87"/>
      <c r="AW31" s="87"/>
      <c r="AX31" s="87"/>
      <c r="AY31" s="87"/>
      <c r="AZ31" s="87"/>
      <c r="BA31" s="87"/>
      <c r="BB31" s="88"/>
      <c r="BC31" s="173"/>
      <c r="BD31" s="174"/>
      <c r="BE31" s="174"/>
      <c r="BF31" s="174"/>
      <c r="BG31" s="174"/>
      <c r="BH31" s="174"/>
      <c r="BI31" s="175"/>
    </row>
    <row r="32" spans="2:61" ht="8.1" customHeight="1" x14ac:dyDescent="0.15">
      <c r="B32" s="193"/>
      <c r="C32" s="194"/>
      <c r="D32" s="194"/>
      <c r="E32" s="194"/>
      <c r="F32" s="199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6"/>
      <c r="U32" s="74"/>
      <c r="V32" s="76"/>
      <c r="W32" s="74"/>
      <c r="X32" s="76"/>
      <c r="Y32" s="56"/>
      <c r="Z32" s="57"/>
      <c r="AA32" s="57"/>
      <c r="AB32" s="57"/>
      <c r="AC32" s="58"/>
      <c r="AD32" s="56"/>
      <c r="AE32" s="57"/>
      <c r="AF32" s="57"/>
      <c r="AG32" s="57"/>
      <c r="AH32" s="57"/>
      <c r="AI32" s="57"/>
      <c r="AJ32" s="58"/>
      <c r="AK32" s="80"/>
      <c r="AL32" s="81"/>
      <c r="AM32" s="56"/>
      <c r="AN32" s="57"/>
      <c r="AO32" s="57"/>
      <c r="AP32" s="57"/>
      <c r="AQ32" s="57"/>
      <c r="AR32" s="57"/>
      <c r="AS32" s="275"/>
      <c r="AU32" s="86" t="s">
        <v>63</v>
      </c>
      <c r="AV32" s="87"/>
      <c r="AW32" s="87"/>
      <c r="AX32" s="87"/>
      <c r="AY32" s="87"/>
      <c r="AZ32" s="87"/>
      <c r="BA32" s="87"/>
      <c r="BB32" s="88"/>
      <c r="BC32" s="173"/>
      <c r="BD32" s="174"/>
      <c r="BE32" s="174"/>
      <c r="BF32" s="174"/>
      <c r="BG32" s="174"/>
      <c r="BH32" s="174"/>
      <c r="BI32" s="175"/>
    </row>
    <row r="33" spans="2:69" ht="8.1" customHeight="1" x14ac:dyDescent="0.15">
      <c r="B33" s="195"/>
      <c r="C33" s="196"/>
      <c r="D33" s="196"/>
      <c r="E33" s="196"/>
      <c r="F33" s="200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8"/>
      <c r="U33" s="86"/>
      <c r="V33" s="88"/>
      <c r="W33" s="86"/>
      <c r="X33" s="88"/>
      <c r="Y33" s="59"/>
      <c r="Z33" s="60"/>
      <c r="AA33" s="60"/>
      <c r="AB33" s="60"/>
      <c r="AC33" s="61"/>
      <c r="AD33" s="59"/>
      <c r="AE33" s="60"/>
      <c r="AF33" s="60"/>
      <c r="AG33" s="60"/>
      <c r="AH33" s="60"/>
      <c r="AI33" s="60"/>
      <c r="AJ33" s="61"/>
      <c r="AK33" s="82"/>
      <c r="AL33" s="83"/>
      <c r="AM33" s="59"/>
      <c r="AN33" s="60"/>
      <c r="AO33" s="60"/>
      <c r="AP33" s="60"/>
      <c r="AQ33" s="60"/>
      <c r="AR33" s="60"/>
      <c r="AS33" s="276"/>
      <c r="AU33" s="77"/>
      <c r="AV33" s="78"/>
      <c r="AW33" s="78"/>
      <c r="AX33" s="78"/>
      <c r="AY33" s="78"/>
      <c r="AZ33" s="78"/>
      <c r="BA33" s="78"/>
      <c r="BB33" s="79"/>
      <c r="BC33" s="176"/>
      <c r="BD33" s="177"/>
      <c r="BE33" s="177"/>
      <c r="BF33" s="177"/>
      <c r="BG33" s="177"/>
      <c r="BH33" s="177"/>
      <c r="BI33" s="178"/>
    </row>
    <row r="34" spans="2:69" ht="8.1" customHeight="1" x14ac:dyDescent="0.15">
      <c r="B34" s="197"/>
      <c r="C34" s="198"/>
      <c r="D34" s="198"/>
      <c r="E34" s="198"/>
      <c r="F34" s="201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9"/>
      <c r="U34" s="77"/>
      <c r="V34" s="79"/>
      <c r="W34" s="77"/>
      <c r="X34" s="79"/>
      <c r="Y34" s="62"/>
      <c r="Z34" s="63"/>
      <c r="AA34" s="63"/>
      <c r="AB34" s="63"/>
      <c r="AC34" s="64"/>
      <c r="AD34" s="62"/>
      <c r="AE34" s="63"/>
      <c r="AF34" s="63"/>
      <c r="AG34" s="63"/>
      <c r="AH34" s="63"/>
      <c r="AI34" s="63"/>
      <c r="AJ34" s="64"/>
      <c r="AK34" s="84"/>
      <c r="AL34" s="85"/>
      <c r="AM34" s="62"/>
      <c r="AN34" s="63"/>
      <c r="AO34" s="63"/>
      <c r="AP34" s="63"/>
      <c r="AQ34" s="63"/>
      <c r="AR34" s="63"/>
      <c r="AS34" s="277"/>
      <c r="AU34" s="16"/>
      <c r="AV34" s="16"/>
      <c r="AW34" s="16"/>
      <c r="AX34" s="16"/>
      <c r="AY34" s="16"/>
      <c r="AZ34" s="16"/>
      <c r="BA34" s="16"/>
      <c r="BB34" s="16"/>
    </row>
    <row r="35" spans="2:69" ht="8.1" customHeight="1" x14ac:dyDescent="0.15">
      <c r="B35" s="193"/>
      <c r="C35" s="194"/>
      <c r="D35" s="194"/>
      <c r="E35" s="194"/>
      <c r="F35" s="199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6"/>
      <c r="U35" s="74"/>
      <c r="V35" s="76"/>
      <c r="W35" s="74"/>
      <c r="X35" s="76"/>
      <c r="Y35" s="56"/>
      <c r="Z35" s="57"/>
      <c r="AA35" s="57"/>
      <c r="AB35" s="57"/>
      <c r="AC35" s="58"/>
      <c r="AD35" s="56"/>
      <c r="AE35" s="57"/>
      <c r="AF35" s="57"/>
      <c r="AG35" s="57"/>
      <c r="AH35" s="57"/>
      <c r="AI35" s="57"/>
      <c r="AJ35" s="58"/>
      <c r="AK35" s="80"/>
      <c r="AL35" s="81"/>
      <c r="AM35" s="56"/>
      <c r="AN35" s="57"/>
      <c r="AO35" s="57"/>
      <c r="AP35" s="57"/>
      <c r="AQ35" s="57"/>
      <c r="AR35" s="57"/>
      <c r="AS35" s="275"/>
      <c r="AU35" s="16"/>
      <c r="AV35" s="16"/>
      <c r="AW35" s="16"/>
      <c r="AX35" s="16"/>
      <c r="AY35" s="16"/>
      <c r="AZ35" s="16"/>
      <c r="BA35" s="16"/>
      <c r="BB35" s="16"/>
    </row>
    <row r="36" spans="2:69" ht="8.1" customHeight="1" x14ac:dyDescent="0.15">
      <c r="B36" s="195"/>
      <c r="C36" s="196"/>
      <c r="D36" s="196"/>
      <c r="E36" s="196"/>
      <c r="F36" s="200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8"/>
      <c r="U36" s="86"/>
      <c r="V36" s="88"/>
      <c r="W36" s="86"/>
      <c r="X36" s="88"/>
      <c r="Y36" s="59"/>
      <c r="Z36" s="60"/>
      <c r="AA36" s="60"/>
      <c r="AB36" s="60"/>
      <c r="AC36" s="61"/>
      <c r="AD36" s="59"/>
      <c r="AE36" s="60"/>
      <c r="AF36" s="60"/>
      <c r="AG36" s="60"/>
      <c r="AH36" s="60"/>
      <c r="AI36" s="60"/>
      <c r="AJ36" s="61"/>
      <c r="AK36" s="82"/>
      <c r="AL36" s="83"/>
      <c r="AM36" s="59"/>
      <c r="AN36" s="60"/>
      <c r="AO36" s="60"/>
      <c r="AP36" s="60"/>
      <c r="AQ36" s="60"/>
      <c r="AR36" s="60"/>
      <c r="AS36" s="276"/>
      <c r="AU36" s="89" t="s">
        <v>46</v>
      </c>
      <c r="AV36" s="75" t="s">
        <v>47</v>
      </c>
      <c r="AW36" s="75"/>
      <c r="AX36" s="75"/>
      <c r="AY36" s="75"/>
      <c r="AZ36" s="75"/>
      <c r="BA36" s="75"/>
      <c r="BB36" s="76"/>
      <c r="BC36" s="179">
        <f>IF(BC22="","",ROUNDDOWN(IF(BC22="","",BC30-BC42),0))</f>
        <v>330000</v>
      </c>
      <c r="BD36" s="180">
        <f t="shared" ref="BD36:BI39" si="0">ROUNDDOWN(IF(BN36=1,1,BN36*BO36),-1)</f>
        <v>0</v>
      </c>
      <c r="BE36" s="180">
        <f t="shared" si="0"/>
        <v>0</v>
      </c>
      <c r="BF36" s="180">
        <f t="shared" si="0"/>
        <v>0</v>
      </c>
      <c r="BG36" s="180">
        <f t="shared" si="0"/>
        <v>0</v>
      </c>
      <c r="BH36" s="180">
        <f t="shared" si="0"/>
        <v>0</v>
      </c>
      <c r="BI36" s="181">
        <f t="shared" si="0"/>
        <v>0</v>
      </c>
      <c r="BK36" s="179">
        <f>IF(BC22="","",ROUNDDOWN(IF(BC22="","",BC22*10%),0))</f>
        <v>330000</v>
      </c>
      <c r="BL36" s="180">
        <f t="shared" ref="BL36:BQ39" si="1">ROUNDDOWN(IF(BV36=1,1,BV36*BW36),-1)</f>
        <v>0</v>
      </c>
      <c r="BM36" s="180">
        <f t="shared" si="1"/>
        <v>0</v>
      </c>
      <c r="BN36" s="180">
        <f t="shared" si="1"/>
        <v>0</v>
      </c>
      <c r="BO36" s="180">
        <f t="shared" si="1"/>
        <v>0</v>
      </c>
      <c r="BP36" s="180">
        <f t="shared" si="1"/>
        <v>0</v>
      </c>
      <c r="BQ36" s="181">
        <f t="shared" si="1"/>
        <v>0</v>
      </c>
    </row>
    <row r="37" spans="2:69" ht="8.1" customHeight="1" x14ac:dyDescent="0.15">
      <c r="B37" s="197"/>
      <c r="C37" s="198"/>
      <c r="D37" s="198"/>
      <c r="E37" s="198"/>
      <c r="F37" s="201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9"/>
      <c r="U37" s="77"/>
      <c r="V37" s="79"/>
      <c r="W37" s="77"/>
      <c r="X37" s="79"/>
      <c r="Y37" s="62"/>
      <c r="Z37" s="63"/>
      <c r="AA37" s="63"/>
      <c r="AB37" s="63"/>
      <c r="AC37" s="64"/>
      <c r="AD37" s="62"/>
      <c r="AE37" s="63"/>
      <c r="AF37" s="63"/>
      <c r="AG37" s="63"/>
      <c r="AH37" s="63"/>
      <c r="AI37" s="63"/>
      <c r="AJ37" s="64"/>
      <c r="AK37" s="84"/>
      <c r="AL37" s="85"/>
      <c r="AM37" s="62"/>
      <c r="AN37" s="63"/>
      <c r="AO37" s="63"/>
      <c r="AP37" s="63"/>
      <c r="AQ37" s="63"/>
      <c r="AR37" s="63"/>
      <c r="AS37" s="277"/>
      <c r="AU37" s="90"/>
      <c r="AV37" s="87"/>
      <c r="AW37" s="87"/>
      <c r="AX37" s="87"/>
      <c r="AY37" s="87"/>
      <c r="AZ37" s="87"/>
      <c r="BA37" s="87"/>
      <c r="BB37" s="88"/>
      <c r="BC37" s="173">
        <f>ROUNDDOWN(IF(BM37=1,1,BM37*BN37),-1)</f>
        <v>0</v>
      </c>
      <c r="BD37" s="174">
        <f t="shared" si="0"/>
        <v>0</v>
      </c>
      <c r="BE37" s="174">
        <f t="shared" si="0"/>
        <v>0</v>
      </c>
      <c r="BF37" s="174">
        <f t="shared" si="0"/>
        <v>0</v>
      </c>
      <c r="BG37" s="174">
        <f t="shared" si="0"/>
        <v>0</v>
      </c>
      <c r="BH37" s="174">
        <f t="shared" si="0"/>
        <v>0</v>
      </c>
      <c r="BI37" s="175">
        <f t="shared" si="0"/>
        <v>0</v>
      </c>
      <c r="BK37" s="173">
        <f>ROUNDDOWN(IF(BU37=1,1,BU37*BV37),-1)</f>
        <v>0</v>
      </c>
      <c r="BL37" s="174">
        <f t="shared" si="1"/>
        <v>0</v>
      </c>
      <c r="BM37" s="174">
        <f t="shared" si="1"/>
        <v>0</v>
      </c>
      <c r="BN37" s="174">
        <f t="shared" si="1"/>
        <v>0</v>
      </c>
      <c r="BO37" s="174">
        <f t="shared" si="1"/>
        <v>0</v>
      </c>
      <c r="BP37" s="174">
        <f t="shared" si="1"/>
        <v>0</v>
      </c>
      <c r="BQ37" s="175">
        <f t="shared" si="1"/>
        <v>0</v>
      </c>
    </row>
    <row r="38" spans="2:69" ht="8.1" customHeight="1" x14ac:dyDescent="0.15">
      <c r="B38" s="193"/>
      <c r="C38" s="194"/>
      <c r="D38" s="194"/>
      <c r="E38" s="194"/>
      <c r="F38" s="199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6"/>
      <c r="U38" s="74"/>
      <c r="V38" s="76"/>
      <c r="W38" s="74"/>
      <c r="X38" s="76"/>
      <c r="Y38" s="56"/>
      <c r="Z38" s="57"/>
      <c r="AA38" s="57"/>
      <c r="AB38" s="57"/>
      <c r="AC38" s="58"/>
      <c r="AD38" s="56"/>
      <c r="AE38" s="57"/>
      <c r="AF38" s="57"/>
      <c r="AG38" s="57"/>
      <c r="AH38" s="57"/>
      <c r="AI38" s="57"/>
      <c r="AJ38" s="58"/>
      <c r="AK38" s="80"/>
      <c r="AL38" s="81"/>
      <c r="AM38" s="56"/>
      <c r="AN38" s="57"/>
      <c r="AO38" s="57"/>
      <c r="AP38" s="57"/>
      <c r="AQ38" s="57"/>
      <c r="AR38" s="57"/>
      <c r="AS38" s="275"/>
      <c r="AU38" s="86" t="s">
        <v>14</v>
      </c>
      <c r="AV38" s="87"/>
      <c r="AW38" s="87"/>
      <c r="AX38" s="87"/>
      <c r="AY38" s="87"/>
      <c r="AZ38" s="87"/>
      <c r="BA38" s="87"/>
      <c r="BB38" s="88"/>
      <c r="BC38" s="173">
        <f>ROUNDDOWN(IF(BM38=1,1,BM38*BN38),-1)</f>
        <v>0</v>
      </c>
      <c r="BD38" s="174">
        <f t="shared" si="0"/>
        <v>0</v>
      </c>
      <c r="BE38" s="174">
        <f t="shared" si="0"/>
        <v>0</v>
      </c>
      <c r="BF38" s="174">
        <f t="shared" si="0"/>
        <v>0</v>
      </c>
      <c r="BG38" s="174">
        <f t="shared" si="0"/>
        <v>0</v>
      </c>
      <c r="BH38" s="174">
        <f t="shared" si="0"/>
        <v>0</v>
      </c>
      <c r="BI38" s="175">
        <f t="shared" si="0"/>
        <v>0</v>
      </c>
      <c r="BK38" s="173">
        <f>ROUNDDOWN(IF(BU38=1,1,BU38*BV38),-1)</f>
        <v>0</v>
      </c>
      <c r="BL38" s="174">
        <f t="shared" si="1"/>
        <v>0</v>
      </c>
      <c r="BM38" s="174">
        <f t="shared" si="1"/>
        <v>0</v>
      </c>
      <c r="BN38" s="174">
        <f t="shared" si="1"/>
        <v>0</v>
      </c>
      <c r="BO38" s="174">
        <f t="shared" si="1"/>
        <v>0</v>
      </c>
      <c r="BP38" s="174">
        <f t="shared" si="1"/>
        <v>0</v>
      </c>
      <c r="BQ38" s="175">
        <f t="shared" si="1"/>
        <v>0</v>
      </c>
    </row>
    <row r="39" spans="2:69" ht="8.1" customHeight="1" x14ac:dyDescent="0.15">
      <c r="B39" s="195"/>
      <c r="C39" s="196"/>
      <c r="D39" s="196"/>
      <c r="E39" s="196"/>
      <c r="F39" s="200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8"/>
      <c r="U39" s="86"/>
      <c r="V39" s="88"/>
      <c r="W39" s="86"/>
      <c r="X39" s="88"/>
      <c r="Y39" s="59"/>
      <c r="Z39" s="60"/>
      <c r="AA39" s="60"/>
      <c r="AB39" s="60"/>
      <c r="AC39" s="61"/>
      <c r="AD39" s="59"/>
      <c r="AE39" s="60"/>
      <c r="AF39" s="60"/>
      <c r="AG39" s="60"/>
      <c r="AH39" s="60"/>
      <c r="AI39" s="60"/>
      <c r="AJ39" s="61"/>
      <c r="AK39" s="82"/>
      <c r="AL39" s="83"/>
      <c r="AM39" s="59"/>
      <c r="AN39" s="60"/>
      <c r="AO39" s="60"/>
      <c r="AP39" s="60"/>
      <c r="AQ39" s="60"/>
      <c r="AR39" s="60"/>
      <c r="AS39" s="276"/>
      <c r="AU39" s="77"/>
      <c r="AV39" s="78"/>
      <c r="AW39" s="78"/>
      <c r="AX39" s="78"/>
      <c r="AY39" s="78"/>
      <c r="AZ39" s="78"/>
      <c r="BA39" s="78"/>
      <c r="BB39" s="79"/>
      <c r="BC39" s="176">
        <f>ROUNDDOWN(IF(BM39=1,1,BM39*BN39),-1)</f>
        <v>0</v>
      </c>
      <c r="BD39" s="177">
        <f t="shared" si="0"/>
        <v>0</v>
      </c>
      <c r="BE39" s="177">
        <f t="shared" si="0"/>
        <v>0</v>
      </c>
      <c r="BF39" s="177">
        <f t="shared" si="0"/>
        <v>0</v>
      </c>
      <c r="BG39" s="177">
        <f t="shared" si="0"/>
        <v>0</v>
      </c>
      <c r="BH39" s="177">
        <f t="shared" si="0"/>
        <v>0</v>
      </c>
      <c r="BI39" s="178">
        <f t="shared" si="0"/>
        <v>0</v>
      </c>
      <c r="BK39" s="176">
        <f>ROUNDDOWN(IF(BU39=1,1,BU39*BV39),-1)</f>
        <v>0</v>
      </c>
      <c r="BL39" s="177">
        <f t="shared" si="1"/>
        <v>0</v>
      </c>
      <c r="BM39" s="177">
        <f t="shared" si="1"/>
        <v>0</v>
      </c>
      <c r="BN39" s="177">
        <f t="shared" si="1"/>
        <v>0</v>
      </c>
      <c r="BO39" s="177">
        <f t="shared" si="1"/>
        <v>0</v>
      </c>
      <c r="BP39" s="177">
        <f t="shared" si="1"/>
        <v>0</v>
      </c>
      <c r="BQ39" s="178">
        <f t="shared" si="1"/>
        <v>0</v>
      </c>
    </row>
    <row r="40" spans="2:69" ht="8.1" customHeight="1" x14ac:dyDescent="0.15">
      <c r="B40" s="197"/>
      <c r="C40" s="198"/>
      <c r="D40" s="198"/>
      <c r="E40" s="198"/>
      <c r="F40" s="202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4"/>
      <c r="U40" s="268"/>
      <c r="V40" s="204"/>
      <c r="W40" s="268"/>
      <c r="X40" s="204"/>
      <c r="Y40" s="190"/>
      <c r="Z40" s="191"/>
      <c r="AA40" s="191"/>
      <c r="AB40" s="191"/>
      <c r="AC40" s="192"/>
      <c r="AD40" s="190"/>
      <c r="AE40" s="191"/>
      <c r="AF40" s="191"/>
      <c r="AG40" s="191"/>
      <c r="AH40" s="191"/>
      <c r="AI40" s="191"/>
      <c r="AJ40" s="192"/>
      <c r="AK40" s="182"/>
      <c r="AL40" s="183"/>
      <c r="AM40" s="190"/>
      <c r="AN40" s="191"/>
      <c r="AO40" s="191"/>
      <c r="AP40" s="191"/>
      <c r="AQ40" s="191"/>
      <c r="AR40" s="191"/>
      <c r="AS40" s="291"/>
      <c r="AU40" s="17"/>
      <c r="AV40" s="17"/>
      <c r="AW40" s="17"/>
      <c r="AX40" s="17"/>
      <c r="AY40" s="17"/>
      <c r="AZ40" s="17"/>
      <c r="BA40" s="17"/>
      <c r="BB40" s="17"/>
    </row>
    <row r="41" spans="2:69" ht="8.1" customHeight="1" x14ac:dyDescent="0.15">
      <c r="B41" s="32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22" t="s">
        <v>85</v>
      </c>
      <c r="V41" s="222"/>
      <c r="W41" s="222"/>
      <c r="X41" s="222"/>
      <c r="Y41" s="222"/>
      <c r="Z41" s="222"/>
      <c r="AA41" s="222"/>
      <c r="AB41" s="222"/>
      <c r="AC41" s="223"/>
      <c r="AD41" s="173">
        <f>IF(AD11="","",SUM(AD11:AJ40))</f>
        <v>12000000</v>
      </c>
      <c r="AE41" s="174"/>
      <c r="AF41" s="174"/>
      <c r="AG41" s="174"/>
      <c r="AH41" s="174"/>
      <c r="AI41" s="174"/>
      <c r="AJ41" s="175"/>
      <c r="AK41" s="184"/>
      <c r="AL41" s="185"/>
      <c r="AM41" s="173">
        <f>IF(AM11="","",SUM(AM11:AS40))</f>
        <v>3000000</v>
      </c>
      <c r="AN41" s="174"/>
      <c r="AO41" s="174"/>
      <c r="AP41" s="174"/>
      <c r="AQ41" s="174"/>
      <c r="AR41" s="174"/>
      <c r="AS41" s="175"/>
      <c r="AU41" s="17"/>
      <c r="AV41" s="17"/>
      <c r="AW41" s="17"/>
      <c r="AX41" s="17"/>
      <c r="AY41" s="17"/>
      <c r="AZ41" s="17"/>
      <c r="BA41" s="17"/>
      <c r="BB41" s="17"/>
    </row>
    <row r="42" spans="2:69" ht="8.1" customHeight="1" x14ac:dyDescent="0.15">
      <c r="B42" s="32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22"/>
      <c r="V42" s="222"/>
      <c r="W42" s="222"/>
      <c r="X42" s="222"/>
      <c r="Y42" s="222"/>
      <c r="Z42" s="222"/>
      <c r="AA42" s="222"/>
      <c r="AB42" s="222"/>
      <c r="AC42" s="223"/>
      <c r="AD42" s="173"/>
      <c r="AE42" s="174"/>
      <c r="AF42" s="174"/>
      <c r="AG42" s="174"/>
      <c r="AH42" s="174"/>
      <c r="AI42" s="174"/>
      <c r="AJ42" s="175"/>
      <c r="AK42" s="184"/>
      <c r="AL42" s="185"/>
      <c r="AM42" s="173"/>
      <c r="AN42" s="174"/>
      <c r="AO42" s="174"/>
      <c r="AP42" s="174"/>
      <c r="AQ42" s="174"/>
      <c r="AR42" s="174"/>
      <c r="AS42" s="175"/>
      <c r="AU42" s="89" t="s">
        <v>48</v>
      </c>
      <c r="AV42" s="75" t="s">
        <v>18</v>
      </c>
      <c r="AW42" s="75"/>
      <c r="AX42" s="75"/>
      <c r="AY42" s="75"/>
      <c r="AZ42" s="75"/>
      <c r="BA42" s="75"/>
      <c r="BB42" s="76"/>
      <c r="BC42" s="179">
        <f>IF(BC30="","",ROUNDDOWN(IF(BK36="","",BC30-BK36),-4))</f>
        <v>1790000</v>
      </c>
      <c r="BD42" s="180">
        <f t="shared" ref="BD42:BI45" si="2">ROUNDDOWN(IF(BN42=1,1,BN42*BO42),-1)</f>
        <v>0</v>
      </c>
      <c r="BE42" s="180">
        <f t="shared" si="2"/>
        <v>0</v>
      </c>
      <c r="BF42" s="180">
        <f t="shared" si="2"/>
        <v>0</v>
      </c>
      <c r="BG42" s="180">
        <f t="shared" si="2"/>
        <v>0</v>
      </c>
      <c r="BH42" s="180">
        <f t="shared" si="2"/>
        <v>0</v>
      </c>
      <c r="BI42" s="181">
        <f t="shared" si="2"/>
        <v>0</v>
      </c>
    </row>
    <row r="43" spans="2:69" ht="8.1" customHeight="1" x14ac:dyDescent="0.15">
      <c r="B43" s="33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24"/>
      <c r="V43" s="224"/>
      <c r="W43" s="224"/>
      <c r="X43" s="224"/>
      <c r="Y43" s="224"/>
      <c r="Z43" s="224"/>
      <c r="AA43" s="224"/>
      <c r="AB43" s="224"/>
      <c r="AC43" s="225"/>
      <c r="AD43" s="176"/>
      <c r="AE43" s="177"/>
      <c r="AF43" s="177"/>
      <c r="AG43" s="177"/>
      <c r="AH43" s="177"/>
      <c r="AI43" s="177"/>
      <c r="AJ43" s="178"/>
      <c r="AK43" s="186"/>
      <c r="AL43" s="187"/>
      <c r="AM43" s="176"/>
      <c r="AN43" s="177"/>
      <c r="AO43" s="177"/>
      <c r="AP43" s="177"/>
      <c r="AQ43" s="177"/>
      <c r="AR43" s="177"/>
      <c r="AS43" s="178"/>
      <c r="AU43" s="90"/>
      <c r="AV43" s="87"/>
      <c r="AW43" s="87"/>
      <c r="AX43" s="87"/>
      <c r="AY43" s="87"/>
      <c r="AZ43" s="87"/>
      <c r="BA43" s="87"/>
      <c r="BB43" s="88"/>
      <c r="BC43" s="173">
        <f>ROUNDDOWN(IF(BM43=1,1,BM43*BN43),-1)</f>
        <v>0</v>
      </c>
      <c r="BD43" s="174">
        <f t="shared" si="2"/>
        <v>0</v>
      </c>
      <c r="BE43" s="174">
        <f t="shared" si="2"/>
        <v>0</v>
      </c>
      <c r="BF43" s="174">
        <f t="shared" si="2"/>
        <v>0</v>
      </c>
      <c r="BG43" s="174">
        <f t="shared" si="2"/>
        <v>0</v>
      </c>
      <c r="BH43" s="174">
        <f t="shared" si="2"/>
        <v>0</v>
      </c>
      <c r="BI43" s="175">
        <f t="shared" si="2"/>
        <v>0</v>
      </c>
    </row>
    <row r="44" spans="2:69" ht="8.1" customHeight="1" x14ac:dyDescent="0.15">
      <c r="B44" s="34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66" t="s">
        <v>83</v>
      </c>
      <c r="V44" s="266"/>
      <c r="W44" s="266"/>
      <c r="X44" s="266"/>
      <c r="Y44" s="266"/>
      <c r="Z44" s="266"/>
      <c r="AA44" s="266"/>
      <c r="AB44" s="266"/>
      <c r="AC44" s="267"/>
      <c r="AD44" s="179">
        <f>IF(AD41="","",AD41*10%)</f>
        <v>1200000</v>
      </c>
      <c r="AE44" s="180"/>
      <c r="AF44" s="180"/>
      <c r="AG44" s="180"/>
      <c r="AH44" s="180"/>
      <c r="AI44" s="180"/>
      <c r="AJ44" s="181"/>
      <c r="AK44" s="188"/>
      <c r="AL44" s="189"/>
      <c r="AM44" s="179">
        <f>IF(AM41="","",AM41*10%)</f>
        <v>300000</v>
      </c>
      <c r="AN44" s="180"/>
      <c r="AO44" s="180"/>
      <c r="AP44" s="180"/>
      <c r="AQ44" s="180"/>
      <c r="AR44" s="180"/>
      <c r="AS44" s="181"/>
      <c r="AU44" s="86" t="s">
        <v>71</v>
      </c>
      <c r="AV44" s="87"/>
      <c r="AW44" s="87"/>
      <c r="AX44" s="87"/>
      <c r="AY44" s="87"/>
      <c r="AZ44" s="87"/>
      <c r="BA44" s="87"/>
      <c r="BB44" s="88"/>
      <c r="BC44" s="173">
        <f>ROUNDDOWN(IF(BM44=1,1,BM44*BN44),-1)</f>
        <v>0</v>
      </c>
      <c r="BD44" s="174">
        <f t="shared" si="2"/>
        <v>0</v>
      </c>
      <c r="BE44" s="174">
        <f t="shared" si="2"/>
        <v>0</v>
      </c>
      <c r="BF44" s="174">
        <f t="shared" si="2"/>
        <v>0</v>
      </c>
      <c r="BG44" s="174">
        <f t="shared" si="2"/>
        <v>0</v>
      </c>
      <c r="BH44" s="174">
        <f t="shared" si="2"/>
        <v>0</v>
      </c>
      <c r="BI44" s="175">
        <f t="shared" si="2"/>
        <v>0</v>
      </c>
    </row>
    <row r="45" spans="2:69" ht="8.1" customHeight="1" x14ac:dyDescent="0.15">
      <c r="B45" s="3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22"/>
      <c r="V45" s="222"/>
      <c r="W45" s="222"/>
      <c r="X45" s="222"/>
      <c r="Y45" s="222"/>
      <c r="Z45" s="222"/>
      <c r="AA45" s="222"/>
      <c r="AB45" s="222"/>
      <c r="AC45" s="223"/>
      <c r="AD45" s="173"/>
      <c r="AE45" s="174"/>
      <c r="AF45" s="174"/>
      <c r="AG45" s="174"/>
      <c r="AH45" s="174"/>
      <c r="AI45" s="174"/>
      <c r="AJ45" s="175"/>
      <c r="AK45" s="184"/>
      <c r="AL45" s="185"/>
      <c r="AM45" s="173"/>
      <c r="AN45" s="174"/>
      <c r="AO45" s="174"/>
      <c r="AP45" s="174"/>
      <c r="AQ45" s="174"/>
      <c r="AR45" s="174"/>
      <c r="AS45" s="175"/>
      <c r="AU45" s="77"/>
      <c r="AV45" s="78"/>
      <c r="AW45" s="78"/>
      <c r="AX45" s="78"/>
      <c r="AY45" s="78"/>
      <c r="AZ45" s="78"/>
      <c r="BA45" s="78"/>
      <c r="BB45" s="79"/>
      <c r="BC45" s="176">
        <f>ROUNDDOWN(IF(BM45=1,1,BM45*BN45),-1)</f>
        <v>0</v>
      </c>
      <c r="BD45" s="177">
        <f t="shared" si="2"/>
        <v>0</v>
      </c>
      <c r="BE45" s="177">
        <f t="shared" si="2"/>
        <v>0</v>
      </c>
      <c r="BF45" s="177">
        <f t="shared" si="2"/>
        <v>0</v>
      </c>
      <c r="BG45" s="177">
        <f t="shared" si="2"/>
        <v>0</v>
      </c>
      <c r="BH45" s="177">
        <f t="shared" si="2"/>
        <v>0</v>
      </c>
      <c r="BI45" s="178">
        <f t="shared" si="2"/>
        <v>0</v>
      </c>
    </row>
    <row r="46" spans="2:69" ht="8.1" customHeight="1" x14ac:dyDescent="0.15">
      <c r="B46" s="33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24"/>
      <c r="V46" s="224"/>
      <c r="W46" s="224"/>
      <c r="X46" s="224"/>
      <c r="Y46" s="224"/>
      <c r="Z46" s="224"/>
      <c r="AA46" s="224"/>
      <c r="AB46" s="224"/>
      <c r="AC46" s="225"/>
      <c r="AD46" s="176"/>
      <c r="AE46" s="177"/>
      <c r="AF46" s="177"/>
      <c r="AG46" s="177"/>
      <c r="AH46" s="177"/>
      <c r="AI46" s="177"/>
      <c r="AJ46" s="178"/>
      <c r="AK46" s="186"/>
      <c r="AL46" s="187"/>
      <c r="AM46" s="176"/>
      <c r="AN46" s="177"/>
      <c r="AO46" s="177"/>
      <c r="AP46" s="177"/>
      <c r="AQ46" s="177"/>
      <c r="AR46" s="177"/>
      <c r="AS46" s="178"/>
      <c r="AU46" s="89" t="s">
        <v>49</v>
      </c>
      <c r="AV46" s="75" t="s">
        <v>50</v>
      </c>
      <c r="AW46" s="75"/>
      <c r="AX46" s="75"/>
      <c r="AY46" s="75"/>
      <c r="AZ46" s="75"/>
      <c r="BA46" s="75"/>
      <c r="BB46" s="76"/>
      <c r="BC46" s="179">
        <f>IF(BC42="","",SUM(BC26+BC42))</f>
        <v>2970000</v>
      </c>
      <c r="BD46" s="180"/>
      <c r="BE46" s="180"/>
      <c r="BF46" s="180"/>
      <c r="BG46" s="180"/>
      <c r="BH46" s="180"/>
      <c r="BI46" s="181"/>
    </row>
    <row r="47" spans="2:69" ht="8.1" customHeight="1" x14ac:dyDescent="0.15">
      <c r="B47" s="34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55" t="s">
        <v>84</v>
      </c>
      <c r="V47" s="255"/>
      <c r="W47" s="255"/>
      <c r="X47" s="255"/>
      <c r="Y47" s="255"/>
      <c r="Z47" s="255"/>
      <c r="AA47" s="255"/>
      <c r="AB47" s="255"/>
      <c r="AC47" s="256"/>
      <c r="AD47" s="179">
        <f>IF(AD41="","",AD41+AD44)</f>
        <v>13200000</v>
      </c>
      <c r="AE47" s="180"/>
      <c r="AF47" s="180"/>
      <c r="AG47" s="180"/>
      <c r="AH47" s="180"/>
      <c r="AI47" s="180"/>
      <c r="AJ47" s="181"/>
      <c r="AK47" s="188"/>
      <c r="AL47" s="189"/>
      <c r="AM47" s="179">
        <f>IF(AM41="","",AM41+AM44)</f>
        <v>3300000</v>
      </c>
      <c r="AN47" s="180"/>
      <c r="AO47" s="180"/>
      <c r="AP47" s="180"/>
      <c r="AQ47" s="180"/>
      <c r="AR47" s="180"/>
      <c r="AS47" s="181"/>
      <c r="AU47" s="90"/>
      <c r="AV47" s="87"/>
      <c r="AW47" s="87"/>
      <c r="AX47" s="87"/>
      <c r="AY47" s="87"/>
      <c r="AZ47" s="87"/>
      <c r="BA47" s="87"/>
      <c r="BB47" s="88"/>
      <c r="BC47" s="173"/>
      <c r="BD47" s="174"/>
      <c r="BE47" s="174"/>
      <c r="BF47" s="174"/>
      <c r="BG47" s="174"/>
      <c r="BH47" s="174"/>
      <c r="BI47" s="175"/>
    </row>
    <row r="48" spans="2:69" ht="8.1" customHeight="1" x14ac:dyDescent="0.15">
      <c r="B48" s="3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57"/>
      <c r="V48" s="257"/>
      <c r="W48" s="257"/>
      <c r="X48" s="257"/>
      <c r="Y48" s="257"/>
      <c r="Z48" s="257"/>
      <c r="AA48" s="257"/>
      <c r="AB48" s="257"/>
      <c r="AC48" s="258"/>
      <c r="AD48" s="173"/>
      <c r="AE48" s="174"/>
      <c r="AF48" s="174"/>
      <c r="AG48" s="174"/>
      <c r="AH48" s="174"/>
      <c r="AI48" s="174"/>
      <c r="AJ48" s="175"/>
      <c r="AK48" s="184"/>
      <c r="AL48" s="185"/>
      <c r="AM48" s="173"/>
      <c r="AN48" s="174"/>
      <c r="AO48" s="174"/>
      <c r="AP48" s="174"/>
      <c r="AQ48" s="174"/>
      <c r="AR48" s="174"/>
      <c r="AS48" s="175"/>
      <c r="AU48" s="86" t="s">
        <v>15</v>
      </c>
      <c r="AV48" s="87"/>
      <c r="AW48" s="87"/>
      <c r="AX48" s="87"/>
      <c r="AY48" s="87"/>
      <c r="AZ48" s="87"/>
      <c r="BA48" s="87"/>
      <c r="BB48" s="88"/>
      <c r="BC48" s="173"/>
      <c r="BD48" s="174"/>
      <c r="BE48" s="174"/>
      <c r="BF48" s="174"/>
      <c r="BG48" s="174"/>
      <c r="BH48" s="174"/>
      <c r="BI48" s="175"/>
    </row>
    <row r="49" spans="2:61" ht="8.1" customHeight="1" x14ac:dyDescent="0.15">
      <c r="B49" s="33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59"/>
      <c r="V49" s="259"/>
      <c r="W49" s="259"/>
      <c r="X49" s="259"/>
      <c r="Y49" s="259"/>
      <c r="Z49" s="259"/>
      <c r="AA49" s="259"/>
      <c r="AB49" s="259"/>
      <c r="AC49" s="260"/>
      <c r="AD49" s="176"/>
      <c r="AE49" s="177"/>
      <c r="AF49" s="177"/>
      <c r="AG49" s="177"/>
      <c r="AH49" s="177"/>
      <c r="AI49" s="177"/>
      <c r="AJ49" s="178"/>
      <c r="AK49" s="186"/>
      <c r="AL49" s="187"/>
      <c r="AM49" s="176"/>
      <c r="AN49" s="177"/>
      <c r="AO49" s="177"/>
      <c r="AP49" s="177"/>
      <c r="AQ49" s="177"/>
      <c r="AR49" s="177"/>
      <c r="AS49" s="178"/>
      <c r="AU49" s="77"/>
      <c r="AV49" s="78"/>
      <c r="AW49" s="78"/>
      <c r="AX49" s="78"/>
      <c r="AY49" s="78"/>
      <c r="AZ49" s="78"/>
      <c r="BA49" s="78"/>
      <c r="BB49" s="79"/>
      <c r="BC49" s="176"/>
      <c r="BD49" s="177"/>
      <c r="BE49" s="177"/>
      <c r="BF49" s="177"/>
      <c r="BG49" s="177"/>
      <c r="BH49" s="177"/>
      <c r="BI49" s="178"/>
    </row>
    <row r="50" spans="2:61" ht="9" customHeight="1" x14ac:dyDescent="0.15"/>
    <row r="51" spans="2:61" ht="15.75" customHeight="1" x14ac:dyDescent="0.15">
      <c r="C51" s="1" t="s">
        <v>35</v>
      </c>
      <c r="J51" s="1" t="s">
        <v>74</v>
      </c>
      <c r="X51" s="12"/>
      <c r="Y51" s="22" t="s">
        <v>53</v>
      </c>
      <c r="Z51" s="23"/>
      <c r="AA51" s="23"/>
      <c r="AB51" s="23"/>
      <c r="AC51" s="23"/>
      <c r="AD51" s="22" t="s">
        <v>3</v>
      </c>
      <c r="AE51" s="23"/>
      <c r="AF51" s="284"/>
      <c r="AG51" s="284"/>
      <c r="AH51" s="24" t="s">
        <v>51</v>
      </c>
      <c r="AI51" s="272"/>
      <c r="AJ51" s="272"/>
      <c r="AK51" s="272"/>
      <c r="AL51" s="272"/>
      <c r="AM51" s="272"/>
      <c r="AN51" s="272"/>
      <c r="AO51" s="23"/>
      <c r="AP51" s="23"/>
      <c r="AQ51" s="23"/>
      <c r="AR51" s="23"/>
      <c r="AS51" s="25"/>
      <c r="AU51" s="101" t="s">
        <v>32</v>
      </c>
      <c r="AV51" s="102"/>
      <c r="AW51" s="102"/>
      <c r="AX51" s="102"/>
      <c r="AY51" s="102"/>
      <c r="AZ51" s="102"/>
      <c r="BA51" s="102"/>
      <c r="BB51" s="103"/>
      <c r="BC51" s="101" t="s">
        <v>33</v>
      </c>
      <c r="BD51" s="102"/>
      <c r="BE51" s="102"/>
      <c r="BF51" s="102"/>
      <c r="BG51" s="102"/>
      <c r="BH51" s="102"/>
      <c r="BI51" s="103"/>
    </row>
    <row r="52" spans="2:61" x14ac:dyDescent="0.15">
      <c r="D52" s="13" t="s">
        <v>58</v>
      </c>
      <c r="X52" s="12"/>
      <c r="Y52" s="26" t="s">
        <v>52</v>
      </c>
      <c r="Z52" s="27"/>
      <c r="AA52" s="27"/>
      <c r="AB52" s="27"/>
      <c r="AC52" s="27"/>
      <c r="AD52" s="28" t="s">
        <v>4</v>
      </c>
      <c r="AE52" s="29"/>
      <c r="AF52" s="283"/>
      <c r="AG52" s="283"/>
      <c r="AH52" s="30" t="s">
        <v>6</v>
      </c>
      <c r="AI52" s="273"/>
      <c r="AJ52" s="273"/>
      <c r="AK52" s="273"/>
      <c r="AL52" s="273"/>
      <c r="AM52" s="273"/>
      <c r="AN52" s="273"/>
      <c r="AO52" s="29"/>
      <c r="AP52" s="269" t="s">
        <v>5</v>
      </c>
      <c r="AQ52" s="269"/>
      <c r="AR52" s="269"/>
      <c r="AS52" s="270"/>
      <c r="AU52" s="14"/>
      <c r="BC52" s="14"/>
      <c r="BI52" s="15"/>
    </row>
    <row r="53" spans="2:61" x14ac:dyDescent="0.15">
      <c r="D53" s="13" t="s">
        <v>72</v>
      </c>
      <c r="X53" s="12"/>
      <c r="Y53" s="29"/>
      <c r="Z53" s="29"/>
      <c r="AA53" s="29"/>
      <c r="AB53" s="29"/>
      <c r="AC53" s="29"/>
      <c r="AD53" s="282" t="s">
        <v>36</v>
      </c>
      <c r="AE53" s="282"/>
      <c r="AF53" s="282"/>
      <c r="AG53" s="282"/>
      <c r="AH53" s="271">
        <f>BC42</f>
        <v>1790000</v>
      </c>
      <c r="AI53" s="271"/>
      <c r="AJ53" s="271"/>
      <c r="AK53" s="271"/>
      <c r="AL53" s="271"/>
      <c r="AM53" s="271"/>
      <c r="AN53" s="271"/>
      <c r="AO53" s="29"/>
      <c r="AP53" s="29"/>
      <c r="AQ53" s="29"/>
      <c r="AR53" s="29"/>
      <c r="AS53" s="31"/>
      <c r="AU53" s="7"/>
      <c r="AV53" s="8"/>
      <c r="AW53" s="8"/>
      <c r="AX53" s="8"/>
      <c r="AY53" s="8"/>
      <c r="AZ53" s="8"/>
      <c r="BA53" s="8"/>
      <c r="BB53" s="8"/>
      <c r="BC53" s="7"/>
      <c r="BD53" s="8"/>
      <c r="BE53" s="8"/>
      <c r="BF53" s="8"/>
      <c r="BG53" s="8"/>
      <c r="BH53" s="8"/>
      <c r="BI53" s="9"/>
    </row>
    <row r="54" spans="2:61" x14ac:dyDescent="0.15">
      <c r="D54" s="13" t="s">
        <v>73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AZ54" s="1" t="s">
        <v>34</v>
      </c>
    </row>
  </sheetData>
  <mergeCells count="166">
    <mergeCell ref="AY8:BG9"/>
    <mergeCell ref="BC46:BI49"/>
    <mergeCell ref="AV42:BB43"/>
    <mergeCell ref="BC51:BI51"/>
    <mergeCell ref="AM17:AS19"/>
    <mergeCell ref="BH4:BI4"/>
    <mergeCell ref="AD14:AJ16"/>
    <mergeCell ref="Y11:AC13"/>
    <mergeCell ref="AV4:BG4"/>
    <mergeCell ref="Y9:AC10"/>
    <mergeCell ref="AV5:BG5"/>
    <mergeCell ref="AV6:BG6"/>
    <mergeCell ref="AK14:AL16"/>
    <mergeCell ref="AT7:AW7"/>
    <mergeCell ref="AY7:BG7"/>
    <mergeCell ref="AU51:BB51"/>
    <mergeCell ref="BC36:BI39"/>
    <mergeCell ref="BC30:BI33"/>
    <mergeCell ref="AU32:BB33"/>
    <mergeCell ref="BC42:BI45"/>
    <mergeCell ref="AU30:AU31"/>
    <mergeCell ref="AU36:AU37"/>
    <mergeCell ref="AV36:BB37"/>
    <mergeCell ref="BC18:BI21"/>
    <mergeCell ref="AP52:AS52"/>
    <mergeCell ref="AU46:AU47"/>
    <mergeCell ref="AV46:BB47"/>
    <mergeCell ref="AU44:BB45"/>
    <mergeCell ref="AU48:BB49"/>
    <mergeCell ref="AH53:AN53"/>
    <mergeCell ref="AI51:AN51"/>
    <mergeCell ref="AI52:AN52"/>
    <mergeCell ref="AK9:AL9"/>
    <mergeCell ref="AM14:AS16"/>
    <mergeCell ref="AM11:AS13"/>
    <mergeCell ref="AD11:AJ13"/>
    <mergeCell ref="AD53:AG53"/>
    <mergeCell ref="AF52:AG52"/>
    <mergeCell ref="AF51:AG51"/>
    <mergeCell ref="AM29:AS31"/>
    <mergeCell ref="AZ14:BA16"/>
    <mergeCell ref="AV30:BB31"/>
    <mergeCell ref="AM35:AS37"/>
    <mergeCell ref="AM20:AS22"/>
    <mergeCell ref="AM23:AS25"/>
    <mergeCell ref="AM26:AS28"/>
    <mergeCell ref="AM32:AS34"/>
    <mergeCell ref="AM38:AS40"/>
    <mergeCell ref="U47:AC49"/>
    <mergeCell ref="W11:X13"/>
    <mergeCell ref="U11:V13"/>
    <mergeCell ref="AU22:AU25"/>
    <mergeCell ref="AU26:AU29"/>
    <mergeCell ref="AU38:BB39"/>
    <mergeCell ref="AU14:AY16"/>
    <mergeCell ref="AK11:AL13"/>
    <mergeCell ref="U44:AC46"/>
    <mergeCell ref="U14:V16"/>
    <mergeCell ref="AU42:AU43"/>
    <mergeCell ref="U32:V34"/>
    <mergeCell ref="U35:V37"/>
    <mergeCell ref="U38:V40"/>
    <mergeCell ref="AD32:AJ34"/>
    <mergeCell ref="AD35:AJ37"/>
    <mergeCell ref="W38:X40"/>
    <mergeCell ref="Y14:AC16"/>
    <mergeCell ref="Y17:AC19"/>
    <mergeCell ref="Y20:AC22"/>
    <mergeCell ref="Y23:AC25"/>
    <mergeCell ref="Y26:AC28"/>
    <mergeCell ref="Y29:AC31"/>
    <mergeCell ref="Y32:AC34"/>
    <mergeCell ref="B1:BH1"/>
    <mergeCell ref="AT2:AX2"/>
    <mergeCell ref="U41:AC43"/>
    <mergeCell ref="AM9:AS10"/>
    <mergeCell ref="AK10:AL10"/>
    <mergeCell ref="B3:M4"/>
    <mergeCell ref="AV22:BB25"/>
    <mergeCell ref="AV26:BB29"/>
    <mergeCell ref="AV3:BG3"/>
    <mergeCell ref="B11:E13"/>
    <mergeCell ref="AD17:AJ19"/>
    <mergeCell ref="AD20:AJ22"/>
    <mergeCell ref="B9:E10"/>
    <mergeCell ref="F9:T10"/>
    <mergeCell ref="U9:V10"/>
    <mergeCell ref="W9:X10"/>
    <mergeCell ref="F11:T13"/>
    <mergeCell ref="AD9:AJ10"/>
    <mergeCell ref="B14:E16"/>
    <mergeCell ref="B17:E19"/>
    <mergeCell ref="AU18:BB21"/>
    <mergeCell ref="BC22:BI25"/>
    <mergeCell ref="BC26:BI29"/>
    <mergeCell ref="BE16:BI17"/>
    <mergeCell ref="R3:W3"/>
    <mergeCell ref="R4:W4"/>
    <mergeCell ref="C7:F7"/>
    <mergeCell ref="W26:X28"/>
    <mergeCell ref="W29:X31"/>
    <mergeCell ref="X3:Y3"/>
    <mergeCell ref="G7:Y7"/>
    <mergeCell ref="AJ3:AN3"/>
    <mergeCell ref="AJ4:AN4"/>
    <mergeCell ref="AD3:AI3"/>
    <mergeCell ref="AD4:AI4"/>
    <mergeCell ref="Z3:AA3"/>
    <mergeCell ref="AB3:AC3"/>
    <mergeCell ref="X4:Y4"/>
    <mergeCell ref="Z4:AA4"/>
    <mergeCell ref="AB4:AC4"/>
    <mergeCell ref="U17:V19"/>
    <mergeCell ref="U20:V22"/>
    <mergeCell ref="U23:V25"/>
    <mergeCell ref="U26:V28"/>
    <mergeCell ref="U29:V31"/>
    <mergeCell ref="AD23:AJ25"/>
    <mergeCell ref="AD26:AJ28"/>
    <mergeCell ref="AD29:AJ31"/>
    <mergeCell ref="B32:E34"/>
    <mergeCell ref="B35:E37"/>
    <mergeCell ref="B38:E40"/>
    <mergeCell ref="F14:T16"/>
    <mergeCell ref="F17:T19"/>
    <mergeCell ref="F20:T22"/>
    <mergeCell ref="F23:T25"/>
    <mergeCell ref="F26:T28"/>
    <mergeCell ref="F29:T31"/>
    <mergeCell ref="F32:T34"/>
    <mergeCell ref="B20:E22"/>
    <mergeCell ref="B23:E25"/>
    <mergeCell ref="B26:E28"/>
    <mergeCell ref="B29:E31"/>
    <mergeCell ref="F35:T37"/>
    <mergeCell ref="F38:T40"/>
    <mergeCell ref="Y35:AC37"/>
    <mergeCell ref="Y38:AC40"/>
    <mergeCell ref="W32:X34"/>
    <mergeCell ref="W35:X37"/>
    <mergeCell ref="W14:X16"/>
    <mergeCell ref="W17:X19"/>
    <mergeCell ref="W20:X22"/>
    <mergeCell ref="W23:X25"/>
    <mergeCell ref="AK17:AL19"/>
    <mergeCell ref="AK20:AL22"/>
    <mergeCell ref="AK23:AL25"/>
    <mergeCell ref="AK26:AL28"/>
    <mergeCell ref="AK29:AL31"/>
    <mergeCell ref="AK32:AL34"/>
    <mergeCell ref="AK35:AL37"/>
    <mergeCell ref="AU11:AY12"/>
    <mergeCell ref="AZ11:BA12"/>
    <mergeCell ref="BB11:BI12"/>
    <mergeCell ref="AM41:AS43"/>
    <mergeCell ref="BK36:BQ39"/>
    <mergeCell ref="AD47:AJ49"/>
    <mergeCell ref="AK38:AL40"/>
    <mergeCell ref="AM44:AS46"/>
    <mergeCell ref="AM47:AS49"/>
    <mergeCell ref="AK41:AL43"/>
    <mergeCell ref="AK44:AL46"/>
    <mergeCell ref="AK47:AL49"/>
    <mergeCell ref="AD38:AJ40"/>
    <mergeCell ref="AD41:AJ43"/>
    <mergeCell ref="AD44:AJ46"/>
  </mergeCells>
  <phoneticPr fontId="1"/>
  <pageMargins left="0.39370078740157483" right="0.39370078740157483" top="0.78740157480314965" bottom="0.19685039370078741" header="0.51181102362204722" footer="0.11811023622047245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フォーム</vt:lpstr>
      <vt:lpstr>記入例</vt:lpstr>
      <vt:lpstr>フォーム!Print_Area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reiko</dc:creator>
  <cp:lastModifiedBy>kokuwasoumu5@outlook.jp</cp:lastModifiedBy>
  <cp:lastPrinted>2023-09-06T05:26:15Z</cp:lastPrinted>
  <dcterms:created xsi:type="dcterms:W3CDTF">2008-10-29T06:01:28Z</dcterms:created>
  <dcterms:modified xsi:type="dcterms:W3CDTF">2023-09-07T04:48:21Z</dcterms:modified>
</cp:coreProperties>
</file>